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Ида\Desktop\"/>
    </mc:Choice>
  </mc:AlternateContent>
  <xr:revisionPtr revIDLastSave="0" documentId="8_{BB9699CC-E500-4D8D-A4C8-0D511F3123C0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214" i="1" l="1"/>
  <c r="A214" i="1"/>
  <c r="L213" i="1"/>
  <c r="J213" i="1"/>
  <c r="I213" i="1"/>
  <c r="H213" i="1"/>
  <c r="G213" i="1"/>
  <c r="F213" i="1"/>
  <c r="F214" i="1" s="1"/>
  <c r="B204" i="1"/>
  <c r="A204" i="1"/>
  <c r="L214" i="1"/>
  <c r="J214" i="1"/>
  <c r="I214" i="1"/>
  <c r="H214" i="1"/>
  <c r="B119" i="1"/>
  <c r="A119" i="1"/>
  <c r="L118" i="1"/>
  <c r="J118" i="1"/>
  <c r="J119" i="1" s="1"/>
  <c r="I118" i="1"/>
  <c r="H118" i="1"/>
  <c r="H119" i="1" s="1"/>
  <c r="G118" i="1"/>
  <c r="F118" i="1"/>
  <c r="B109" i="1"/>
  <c r="A109" i="1"/>
  <c r="G119" i="1"/>
  <c r="F119" i="1"/>
  <c r="B233" i="1"/>
  <c r="A233" i="1"/>
  <c r="L232" i="1"/>
  <c r="L233" i="1" s="1"/>
  <c r="J232" i="1"/>
  <c r="J233" i="1" s="1"/>
  <c r="I232" i="1"/>
  <c r="I233" i="1" s="1"/>
  <c r="H232" i="1"/>
  <c r="H233" i="1" s="1"/>
  <c r="G232" i="1"/>
  <c r="F232" i="1"/>
  <c r="F233" i="1" s="1"/>
  <c r="B223" i="1"/>
  <c r="A223" i="1"/>
  <c r="G233" i="1"/>
  <c r="B195" i="1"/>
  <c r="A195" i="1"/>
  <c r="L194" i="1"/>
  <c r="L195" i="1" s="1"/>
  <c r="J194" i="1"/>
  <c r="J195" i="1" s="1"/>
  <c r="I194" i="1"/>
  <c r="I195" i="1" s="1"/>
  <c r="H194" i="1"/>
  <c r="H195" i="1" s="1"/>
  <c r="G194" i="1"/>
  <c r="F194" i="1"/>
  <c r="B185" i="1"/>
  <c r="A185" i="1"/>
  <c r="B176" i="1"/>
  <c r="A176" i="1"/>
  <c r="L175" i="1"/>
  <c r="J175" i="1"/>
  <c r="I175" i="1"/>
  <c r="H175" i="1"/>
  <c r="H176" i="1" s="1"/>
  <c r="G175" i="1"/>
  <c r="G176" i="1" s="1"/>
  <c r="F175" i="1"/>
  <c r="F176" i="1" s="1"/>
  <c r="B166" i="1"/>
  <c r="A166" i="1"/>
  <c r="B157" i="1"/>
  <c r="A157" i="1"/>
  <c r="L156" i="1"/>
  <c r="J156" i="1"/>
  <c r="I156" i="1"/>
  <c r="H156" i="1"/>
  <c r="H157" i="1" s="1"/>
  <c r="G156" i="1"/>
  <c r="F156" i="1"/>
  <c r="B147" i="1"/>
  <c r="A147" i="1"/>
  <c r="B138" i="1"/>
  <c r="A138" i="1"/>
  <c r="L137" i="1"/>
  <c r="J137" i="1"/>
  <c r="I137" i="1"/>
  <c r="H137" i="1"/>
  <c r="H138" i="1" s="1"/>
  <c r="G137" i="1"/>
  <c r="G138" i="1" s="1"/>
  <c r="F137" i="1"/>
  <c r="B128" i="1"/>
  <c r="A128" i="1"/>
  <c r="B100" i="1"/>
  <c r="A100" i="1"/>
  <c r="L99" i="1"/>
  <c r="J99" i="1"/>
  <c r="I99" i="1"/>
  <c r="I100" i="1" s="1"/>
  <c r="H99" i="1"/>
  <c r="G99" i="1"/>
  <c r="F99" i="1"/>
  <c r="B90" i="1"/>
  <c r="A90" i="1"/>
  <c r="B81" i="1"/>
  <c r="A81" i="1"/>
  <c r="L80" i="1"/>
  <c r="J80" i="1"/>
  <c r="J81" i="1" s="1"/>
  <c r="I80" i="1"/>
  <c r="H80" i="1"/>
  <c r="H81" i="1" s="1"/>
  <c r="G80" i="1"/>
  <c r="F80" i="1"/>
  <c r="B71" i="1"/>
  <c r="A71" i="1"/>
  <c r="I81" i="1"/>
  <c r="B62" i="1"/>
  <c r="A62" i="1"/>
  <c r="L61" i="1"/>
  <c r="J61" i="1"/>
  <c r="I61" i="1"/>
  <c r="I62" i="1" s="1"/>
  <c r="H61" i="1"/>
  <c r="G61" i="1"/>
  <c r="F61" i="1"/>
  <c r="B52" i="1"/>
  <c r="A52" i="1"/>
  <c r="H62" i="1"/>
  <c r="B43" i="1"/>
  <c r="A43" i="1"/>
  <c r="L42" i="1"/>
  <c r="J42" i="1"/>
  <c r="J43" i="1" s="1"/>
  <c r="I42" i="1"/>
  <c r="H42" i="1"/>
  <c r="G42" i="1"/>
  <c r="F42" i="1"/>
  <c r="B33" i="1"/>
  <c r="A33" i="1"/>
  <c r="B24" i="1"/>
  <c r="A24" i="1"/>
  <c r="L23" i="1"/>
  <c r="J23" i="1"/>
  <c r="J24" i="1" s="1"/>
  <c r="I23" i="1"/>
  <c r="I24" i="1" s="1"/>
  <c r="H23" i="1"/>
  <c r="H24" i="1" s="1"/>
  <c r="G23" i="1"/>
  <c r="G24" i="1" s="1"/>
  <c r="F23" i="1"/>
  <c r="F24" i="1" s="1"/>
  <c r="B14" i="1"/>
  <c r="A14" i="1"/>
  <c r="G214" i="1" l="1"/>
  <c r="G195" i="1"/>
  <c r="F195" i="1"/>
  <c r="I138" i="1"/>
  <c r="G81" i="1"/>
  <c r="G157" i="1"/>
  <c r="F157" i="1"/>
  <c r="I157" i="1"/>
  <c r="I119" i="1"/>
  <c r="H100" i="1"/>
  <c r="G100" i="1"/>
  <c r="J100" i="1"/>
  <c r="F100" i="1"/>
  <c r="J62" i="1"/>
  <c r="G62" i="1"/>
  <c r="F43" i="1"/>
  <c r="L43" i="1"/>
  <c r="I43" i="1"/>
  <c r="H43" i="1"/>
  <c r="L24" i="1"/>
  <c r="L176" i="1"/>
  <c r="J176" i="1"/>
  <c r="I176" i="1"/>
  <c r="L157" i="1"/>
  <c r="J157" i="1"/>
  <c r="L138" i="1"/>
  <c r="J138" i="1"/>
  <c r="F138" i="1"/>
  <c r="L119" i="1"/>
  <c r="L100" i="1"/>
  <c r="L81" i="1"/>
  <c r="F81" i="1"/>
  <c r="L62" i="1"/>
  <c r="F62" i="1"/>
  <c r="G43" i="1"/>
  <c r="H234" i="1" l="1"/>
  <c r="G234" i="1"/>
  <c r="F234" i="1"/>
  <c r="I234" i="1"/>
  <c r="J234" i="1"/>
  <c r="L234" i="1"/>
</calcChain>
</file>

<file path=xl/sharedStrings.xml><?xml version="1.0" encoding="utf-8"?>
<sst xmlns="http://schemas.openxmlformats.org/spreadsheetml/2006/main" count="288" uniqueCount="72">
  <si>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</si>
  <si>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</si>
  <si>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</si>
  <si>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</si>
  <si>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</si>
  <si>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</si>
  <si>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</si>
  <si>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</si>
  <si>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</si>
  <si>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</si>
  <si>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</si>
  <si>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</si>
  <si>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</si>
  <si>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</si>
  <si>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</si>
  <si>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</si>
  <si>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</si>
  <si>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</si>
  <si>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</si>
  <si>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</si>
  <si>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</si>
  <si>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</si>
  <si>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</si>
  <si>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</si>
  <si>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</si>
  <si>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</si>
  <si>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</si>
  <si>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</si>
  <si>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</si>
  <si>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</si>
  <si>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</si>
  <si>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</si>
  <si>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</si>
  <si>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</si>
  <si>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</si>
  <si>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</si>
  <si>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</si>
  <si>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</si>
  <si>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</si>
  <si>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Рыба, тушенная в сметанном соусе</t>
  </si>
  <si>
    <t>Рис  отварной</t>
  </si>
  <si>
    <t>Напиток клюквенный</t>
  </si>
  <si>
    <t>Котлета</t>
  </si>
  <si>
    <t>Макароны отварные</t>
  </si>
  <si>
    <t xml:space="preserve">Компот из смеси сухофруктов </t>
  </si>
  <si>
    <t>Рагу из птицы</t>
  </si>
  <si>
    <t>Компот из свежих яблок с лимоном</t>
  </si>
  <si>
    <t>Рыба, тушенная в томате с овощами</t>
  </si>
  <si>
    <t>Кисель плодово-ягодный</t>
  </si>
  <si>
    <t>Картофельное пюре</t>
  </si>
  <si>
    <t>Компот из кураги</t>
  </si>
  <si>
    <t>Напиток из шиповника</t>
  </si>
  <si>
    <t>Птица отварная</t>
  </si>
  <si>
    <t>Рагу из овощей</t>
  </si>
  <si>
    <t>Компот из смеси сухофруктов</t>
  </si>
  <si>
    <t>Плов из отварной птицы</t>
  </si>
  <si>
    <t>Каша гречневая рассыпчатая</t>
  </si>
  <si>
    <t>Суп с крупой</t>
  </si>
  <si>
    <t>Суп с макаронными изделиями</t>
  </si>
  <si>
    <t>Хлеб пшеничный</t>
  </si>
  <si>
    <t>Хлеб ржаной</t>
  </si>
  <si>
    <t>Суп картофельный с бобовыми</t>
  </si>
  <si>
    <t>Рассольник ленинградский</t>
  </si>
  <si>
    <t>Курица в соусе с томатом</t>
  </si>
  <si>
    <t>Борщ с капустой и картофелем</t>
  </si>
  <si>
    <t xml:space="preserve">Котлета </t>
  </si>
  <si>
    <t>Капуста тушенная</t>
  </si>
  <si>
    <t>Каша перловая рассыпчатая</t>
  </si>
  <si>
    <t>Суп картофельный с фрикадельками</t>
  </si>
  <si>
    <t>Директор</t>
  </si>
  <si>
    <t>Щи из квашеной капусты</t>
  </si>
  <si>
    <t>Рущук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</si>
</sst>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69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71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/>
      <c r="G13" s="19"/>
      <c r="H13" s="19"/>
      <c r="I13" s="19"/>
      <c r="J13" s="19"/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70</v>
      </c>
      <c r="F15" s="43">
        <v>210</v>
      </c>
      <c r="G15" s="43">
        <v>1.36</v>
      </c>
      <c r="H15" s="43">
        <v>6.8</v>
      </c>
      <c r="I15" s="43">
        <v>7.5</v>
      </c>
      <c r="J15" s="43">
        <v>78.569999999999993</v>
      </c>
      <c r="K15" s="44">
        <v>139</v>
      </c>
      <c r="L15" s="43">
        <v>10.51</v>
      </c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90</v>
      </c>
      <c r="G16" s="43">
        <v>9.6</v>
      </c>
      <c r="H16" s="43">
        <v>7.4</v>
      </c>
      <c r="I16" s="43">
        <v>4.2</v>
      </c>
      <c r="J16" s="43">
        <v>115.32</v>
      </c>
      <c r="K16" s="44">
        <v>342</v>
      </c>
      <c r="L16" s="43">
        <v>49</v>
      </c>
    </row>
    <row r="17" spans="1:12" ht="15" x14ac:dyDescent="0.25">
      <c r="A17" s="23"/>
      <c r="B17" s="15"/>
      <c r="C17" s="11"/>
      <c r="D17" s="7" t="s">
        <v>29</v>
      </c>
      <c r="E17" s="42" t="s">
        <v>40</v>
      </c>
      <c r="F17" s="43">
        <v>180</v>
      </c>
      <c r="G17" s="43">
        <v>3.54</v>
      </c>
      <c r="H17" s="43">
        <v>6.05</v>
      </c>
      <c r="I17" s="43">
        <v>37.9</v>
      </c>
      <c r="J17" s="43">
        <v>256</v>
      </c>
      <c r="K17" s="44">
        <v>414</v>
      </c>
      <c r="L17" s="43">
        <v>14</v>
      </c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0.1</v>
      </c>
      <c r="H18" s="43">
        <v>0</v>
      </c>
      <c r="I18" s="43">
        <v>20.7</v>
      </c>
      <c r="J18" s="43">
        <v>96</v>
      </c>
      <c r="K18" s="44">
        <v>520</v>
      </c>
      <c r="L18" s="43">
        <v>10</v>
      </c>
    </row>
    <row r="19" spans="1:12" ht="15" x14ac:dyDescent="0.25">
      <c r="A19" s="23"/>
      <c r="B19" s="15"/>
      <c r="C19" s="11"/>
      <c r="D19" s="7" t="s">
        <v>31</v>
      </c>
      <c r="E19" s="42" t="s">
        <v>59</v>
      </c>
      <c r="F19" s="43">
        <v>40</v>
      </c>
      <c r="G19" s="43">
        <v>3.98</v>
      </c>
      <c r="H19" s="43">
        <v>0.98</v>
      </c>
      <c r="I19" s="43">
        <v>19.68</v>
      </c>
      <c r="J19" s="43">
        <v>98.78</v>
      </c>
      <c r="K19" s="44">
        <v>108</v>
      </c>
      <c r="L19" s="43">
        <v>2</v>
      </c>
    </row>
    <row r="20" spans="1:12" ht="15" x14ac:dyDescent="0.25">
      <c r="A20" s="23"/>
      <c r="B20" s="15"/>
      <c r="C20" s="11"/>
      <c r="D20" s="7" t="s">
        <v>32</v>
      </c>
      <c r="E20" s="42" t="s">
        <v>60</v>
      </c>
      <c r="F20" s="43">
        <v>30</v>
      </c>
      <c r="G20" s="43">
        <v>1.98</v>
      </c>
      <c r="H20" s="43">
        <v>0.63</v>
      </c>
      <c r="I20" s="43">
        <v>10.3</v>
      </c>
      <c r="J20" s="43">
        <v>67.319999999999993</v>
      </c>
      <c r="K20" s="44">
        <v>109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0">SUM(G14:G22)</f>
        <v>20.56</v>
      </c>
      <c r="H23" s="19">
        <f t="shared" si="0"/>
        <v>21.86</v>
      </c>
      <c r="I23" s="19">
        <f t="shared" si="0"/>
        <v>100.27999999999999</v>
      </c>
      <c r="J23" s="19">
        <f t="shared" si="0"/>
        <v>711.99</v>
      </c>
      <c r="K23" s="25"/>
      <c r="L23" s="19">
        <f t="shared" ref="L23" si="1">SUM(L14:L22)</f>
        <v>88.509999999999991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750</v>
      </c>
      <c r="G24" s="32">
        <f t="shared" ref="G24:J24" si="2">G13+G23</f>
        <v>20.56</v>
      </c>
      <c r="H24" s="32">
        <f t="shared" si="2"/>
        <v>21.86</v>
      </c>
      <c r="I24" s="32">
        <f t="shared" si="2"/>
        <v>100.27999999999999</v>
      </c>
      <c r="J24" s="32">
        <f t="shared" si="2"/>
        <v>711.99</v>
      </c>
      <c r="K24" s="32"/>
      <c r="L24" s="32">
        <f t="shared" ref="L24" si="3">L13+L23</f>
        <v>88.509999999999991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/>
      <c r="G32" s="19"/>
      <c r="H32" s="19"/>
      <c r="I32" s="19"/>
      <c r="J32" s="19"/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57</v>
      </c>
      <c r="F34" s="43">
        <v>200</v>
      </c>
      <c r="G34" s="43">
        <v>3.25</v>
      </c>
      <c r="H34" s="43">
        <v>4.08</v>
      </c>
      <c r="I34" s="43">
        <v>11.64</v>
      </c>
      <c r="J34" s="43">
        <v>90</v>
      </c>
      <c r="K34" s="44">
        <v>155</v>
      </c>
      <c r="L34" s="43">
        <v>10.51</v>
      </c>
    </row>
    <row r="35" spans="1:12" ht="15" x14ac:dyDescent="0.25">
      <c r="A35" s="14"/>
      <c r="B35" s="15"/>
      <c r="C35" s="11"/>
      <c r="D35" s="7" t="s">
        <v>28</v>
      </c>
      <c r="E35" s="42" t="s">
        <v>42</v>
      </c>
      <c r="F35" s="43">
        <v>100</v>
      </c>
      <c r="G35" s="43">
        <v>10.85</v>
      </c>
      <c r="H35" s="43">
        <v>17.5</v>
      </c>
      <c r="I35" s="43">
        <v>14.3</v>
      </c>
      <c r="J35" s="43">
        <v>198.36</v>
      </c>
      <c r="K35" s="44">
        <v>381</v>
      </c>
      <c r="L35" s="43">
        <v>43</v>
      </c>
    </row>
    <row r="36" spans="1:12" ht="15" x14ac:dyDescent="0.25">
      <c r="A36" s="14"/>
      <c r="B36" s="15"/>
      <c r="C36" s="11"/>
      <c r="D36" s="7" t="s">
        <v>29</v>
      </c>
      <c r="E36" s="42" t="s">
        <v>43</v>
      </c>
      <c r="F36" s="43">
        <v>180</v>
      </c>
      <c r="G36" s="43">
        <v>4.25</v>
      </c>
      <c r="H36" s="43">
        <v>0.81</v>
      </c>
      <c r="I36" s="43">
        <v>34.85</v>
      </c>
      <c r="J36" s="43">
        <v>162.13999999999999</v>
      </c>
      <c r="K36" s="44">
        <v>291</v>
      </c>
      <c r="L36" s="43">
        <v>18</v>
      </c>
    </row>
    <row r="37" spans="1:12" ht="15" x14ac:dyDescent="0.25">
      <c r="A37" s="14"/>
      <c r="B37" s="15"/>
      <c r="C37" s="11"/>
      <c r="D37" s="7" t="s">
        <v>30</v>
      </c>
      <c r="E37" s="42" t="s">
        <v>44</v>
      </c>
      <c r="F37" s="43">
        <v>200</v>
      </c>
      <c r="G37" s="43">
        <v>0.32</v>
      </c>
      <c r="H37" s="43">
        <v>0</v>
      </c>
      <c r="I37" s="43">
        <v>27</v>
      </c>
      <c r="J37" s="43">
        <v>110</v>
      </c>
      <c r="K37" s="44">
        <v>508</v>
      </c>
      <c r="L37" s="43">
        <v>12</v>
      </c>
    </row>
    <row r="38" spans="1:12" ht="15" x14ac:dyDescent="0.25">
      <c r="A38" s="14"/>
      <c r="B38" s="15"/>
      <c r="C38" s="11"/>
      <c r="D38" s="7" t="s">
        <v>31</v>
      </c>
      <c r="E38" s="42" t="s">
        <v>59</v>
      </c>
      <c r="F38" s="43">
        <v>40</v>
      </c>
      <c r="G38" s="43">
        <v>3.98</v>
      </c>
      <c r="H38" s="43">
        <v>0.98</v>
      </c>
      <c r="I38" s="43">
        <v>19.68</v>
      </c>
      <c r="J38" s="43">
        <v>98.78</v>
      </c>
      <c r="K38" s="44">
        <v>108</v>
      </c>
      <c r="L38" s="43">
        <v>2</v>
      </c>
    </row>
    <row r="39" spans="1:12" ht="15" x14ac:dyDescent="0.25">
      <c r="A39" s="14"/>
      <c r="B39" s="15"/>
      <c r="C39" s="11"/>
      <c r="D39" s="7" t="s">
        <v>32</v>
      </c>
      <c r="E39" s="42" t="s">
        <v>60</v>
      </c>
      <c r="F39" s="43">
        <v>30</v>
      </c>
      <c r="G39" s="43">
        <v>1.98</v>
      </c>
      <c r="H39" s="43">
        <v>0.63</v>
      </c>
      <c r="I39" s="43">
        <v>10.3</v>
      </c>
      <c r="J39" s="43">
        <v>67.319999999999993</v>
      </c>
      <c r="K39" s="44">
        <v>109</v>
      </c>
      <c r="L39" s="43">
        <v>3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750</v>
      </c>
      <c r="G42" s="19">
        <f t="shared" ref="G42" si="4">SUM(G33:G41)</f>
        <v>24.630000000000003</v>
      </c>
      <c r="H42" s="19">
        <f t="shared" ref="H42" si="5">SUM(H33:H41)</f>
        <v>23.999999999999996</v>
      </c>
      <c r="I42" s="19">
        <f t="shared" ref="I42" si="6">SUM(I33:I41)</f>
        <v>117.77</v>
      </c>
      <c r="J42" s="19">
        <f t="shared" ref="J42:L42" si="7">SUM(J33:J41)</f>
        <v>726.59999999999991</v>
      </c>
      <c r="K42" s="25"/>
      <c r="L42" s="19">
        <f t="shared" si="7"/>
        <v>88.509999999999991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750</v>
      </c>
      <c r="G43" s="32">
        <f t="shared" ref="G43" si="8">G32+G42</f>
        <v>24.630000000000003</v>
      </c>
      <c r="H43" s="32">
        <f t="shared" ref="H43" si="9">H32+H42</f>
        <v>23.999999999999996</v>
      </c>
      <c r="I43" s="32">
        <f t="shared" ref="I43" si="10">I32+I42</f>
        <v>117.77</v>
      </c>
      <c r="J43" s="32">
        <f t="shared" ref="J43:L43" si="11">J32+J42</f>
        <v>726.59999999999991</v>
      </c>
      <c r="K43" s="32"/>
      <c r="L43" s="32">
        <f t="shared" si="11"/>
        <v>88.509999999999991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/>
      <c r="G51" s="19"/>
      <c r="H51" s="19"/>
      <c r="I51" s="19"/>
      <c r="J51" s="19"/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250</v>
      </c>
      <c r="G53" s="43">
        <v>2.48</v>
      </c>
      <c r="H53" s="43">
        <v>2.85</v>
      </c>
      <c r="I53" s="43">
        <v>18.829999999999998</v>
      </c>
      <c r="J53" s="43">
        <v>111.25</v>
      </c>
      <c r="K53" s="44">
        <v>147</v>
      </c>
      <c r="L53" s="43">
        <v>10.51</v>
      </c>
    </row>
    <row r="54" spans="1:12" ht="15" x14ac:dyDescent="0.25">
      <c r="A54" s="23"/>
      <c r="B54" s="15"/>
      <c r="C54" s="11"/>
      <c r="D54" s="7" t="s">
        <v>28</v>
      </c>
      <c r="E54" s="42" t="s">
        <v>45</v>
      </c>
      <c r="F54" s="43">
        <v>230</v>
      </c>
      <c r="G54" s="43">
        <v>12.35</v>
      </c>
      <c r="H54" s="43">
        <v>16.93</v>
      </c>
      <c r="I54" s="43">
        <v>26.35</v>
      </c>
      <c r="J54" s="43">
        <v>325.94</v>
      </c>
      <c r="K54" s="44">
        <v>407</v>
      </c>
      <c r="L54" s="43">
        <v>58</v>
      </c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46</v>
      </c>
      <c r="F56" s="43">
        <v>200</v>
      </c>
      <c r="G56" s="43">
        <v>0.3</v>
      </c>
      <c r="H56" s="43">
        <v>0.2</v>
      </c>
      <c r="I56" s="43">
        <v>27.38</v>
      </c>
      <c r="J56" s="43">
        <v>103</v>
      </c>
      <c r="K56" s="44">
        <v>509</v>
      </c>
      <c r="L56" s="43">
        <v>15</v>
      </c>
    </row>
    <row r="57" spans="1:12" ht="15" x14ac:dyDescent="0.25">
      <c r="A57" s="23"/>
      <c r="B57" s="15"/>
      <c r="C57" s="11"/>
      <c r="D57" s="7" t="s">
        <v>31</v>
      </c>
      <c r="E57" s="42" t="s">
        <v>59</v>
      </c>
      <c r="F57" s="43">
        <v>40</v>
      </c>
      <c r="G57" s="43">
        <v>3.98</v>
      </c>
      <c r="H57" s="43">
        <v>0.98</v>
      </c>
      <c r="I57" s="43">
        <v>19.68</v>
      </c>
      <c r="J57" s="43">
        <v>98.78</v>
      </c>
      <c r="K57" s="44">
        <v>108</v>
      </c>
      <c r="L57" s="43">
        <v>2</v>
      </c>
    </row>
    <row r="58" spans="1:12" ht="15" x14ac:dyDescent="0.25">
      <c r="A58" s="23"/>
      <c r="B58" s="15"/>
      <c r="C58" s="11"/>
      <c r="D58" s="7" t="s">
        <v>32</v>
      </c>
      <c r="E58" s="42" t="s">
        <v>60</v>
      </c>
      <c r="F58" s="43">
        <v>30</v>
      </c>
      <c r="G58" s="43">
        <v>1.98</v>
      </c>
      <c r="H58" s="43">
        <v>0.63</v>
      </c>
      <c r="I58" s="43">
        <v>10.3</v>
      </c>
      <c r="J58" s="43">
        <v>67.319999999999993</v>
      </c>
      <c r="K58" s="44">
        <v>109</v>
      </c>
      <c r="L58" s="43">
        <v>3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750</v>
      </c>
      <c r="G61" s="19">
        <f t="shared" ref="G61" si="12">SUM(G52:G60)</f>
        <v>21.09</v>
      </c>
      <c r="H61" s="19">
        <f t="shared" ref="H61" si="13">SUM(H52:H60)</f>
        <v>21.59</v>
      </c>
      <c r="I61" s="19">
        <f t="shared" ref="I61" si="14">SUM(I52:I60)</f>
        <v>102.54</v>
      </c>
      <c r="J61" s="19">
        <f t="shared" ref="J61:L61" si="15">SUM(J52:J60)</f>
        <v>706.29</v>
      </c>
      <c r="K61" s="25"/>
      <c r="L61" s="19">
        <f t="shared" si="15"/>
        <v>88.51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750</v>
      </c>
      <c r="G62" s="32">
        <f t="shared" ref="G62" si="16">G51+G61</f>
        <v>21.09</v>
      </c>
      <c r="H62" s="32">
        <f t="shared" ref="H62" si="17">H51+H61</f>
        <v>21.59</v>
      </c>
      <c r="I62" s="32">
        <f t="shared" ref="I62" si="18">I51+I61</f>
        <v>102.54</v>
      </c>
      <c r="J62" s="32">
        <f t="shared" ref="J62:L62" si="19">J51+J61</f>
        <v>706.29</v>
      </c>
      <c r="K62" s="32"/>
      <c r="L62" s="32">
        <f t="shared" si="19"/>
        <v>88.51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/>
      <c r="G70" s="19"/>
      <c r="H70" s="19"/>
      <c r="I70" s="19"/>
      <c r="J70" s="19"/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61</v>
      </c>
      <c r="F72" s="43">
        <v>240</v>
      </c>
      <c r="G72" s="43">
        <v>2.2999999999999998</v>
      </c>
      <c r="H72" s="43">
        <v>4.25</v>
      </c>
      <c r="I72" s="43">
        <v>21.86</v>
      </c>
      <c r="J72" s="43">
        <v>123</v>
      </c>
      <c r="K72" s="44">
        <v>144</v>
      </c>
      <c r="L72" s="43">
        <v>10.51</v>
      </c>
    </row>
    <row r="73" spans="1:12" ht="15" x14ac:dyDescent="0.25">
      <c r="A73" s="23"/>
      <c r="B73" s="15"/>
      <c r="C73" s="11"/>
      <c r="D73" s="7" t="s">
        <v>28</v>
      </c>
      <c r="E73" s="42" t="s">
        <v>47</v>
      </c>
      <c r="F73" s="43">
        <v>90</v>
      </c>
      <c r="G73" s="43">
        <v>8.6300000000000008</v>
      </c>
      <c r="H73" s="43">
        <v>6.37</v>
      </c>
      <c r="I73" s="43">
        <v>4.5</v>
      </c>
      <c r="J73" s="43">
        <v>115.37</v>
      </c>
      <c r="K73" s="44">
        <v>343</v>
      </c>
      <c r="L73" s="43">
        <v>49</v>
      </c>
    </row>
    <row r="74" spans="1:12" ht="15" x14ac:dyDescent="0.25">
      <c r="A74" s="23"/>
      <c r="B74" s="15"/>
      <c r="C74" s="11"/>
      <c r="D74" s="7" t="s">
        <v>29</v>
      </c>
      <c r="E74" s="42" t="s">
        <v>49</v>
      </c>
      <c r="F74" s="43">
        <v>150</v>
      </c>
      <c r="G74" s="43">
        <v>3.15</v>
      </c>
      <c r="H74" s="43">
        <v>7.8</v>
      </c>
      <c r="I74" s="43">
        <v>17.260000000000002</v>
      </c>
      <c r="J74" s="43">
        <v>145.36000000000001</v>
      </c>
      <c r="K74" s="44">
        <v>429</v>
      </c>
      <c r="L74" s="43">
        <v>14</v>
      </c>
    </row>
    <row r="75" spans="1:12" ht="15" x14ac:dyDescent="0.25">
      <c r="A75" s="23"/>
      <c r="B75" s="15"/>
      <c r="C75" s="11"/>
      <c r="D75" s="7" t="s">
        <v>30</v>
      </c>
      <c r="E75" s="42" t="s">
        <v>48</v>
      </c>
      <c r="F75" s="43">
        <v>200</v>
      </c>
      <c r="G75" s="43">
        <v>0.85</v>
      </c>
      <c r="H75" s="43">
        <v>0</v>
      </c>
      <c r="I75" s="43">
        <v>29</v>
      </c>
      <c r="J75" s="43">
        <v>153</v>
      </c>
      <c r="K75" s="44">
        <v>503</v>
      </c>
      <c r="L75" s="43">
        <v>10</v>
      </c>
    </row>
    <row r="76" spans="1:12" ht="15" x14ac:dyDescent="0.25">
      <c r="A76" s="23"/>
      <c r="B76" s="15"/>
      <c r="C76" s="11"/>
      <c r="D76" s="7" t="s">
        <v>31</v>
      </c>
      <c r="E76" s="42" t="s">
        <v>59</v>
      </c>
      <c r="F76" s="43">
        <v>40</v>
      </c>
      <c r="G76" s="43">
        <v>3.98</v>
      </c>
      <c r="H76" s="43">
        <v>0.98</v>
      </c>
      <c r="I76" s="43">
        <v>19.68</v>
      </c>
      <c r="J76" s="43">
        <v>98.78</v>
      </c>
      <c r="K76" s="44">
        <v>108</v>
      </c>
      <c r="L76" s="43">
        <v>2</v>
      </c>
    </row>
    <row r="77" spans="1:12" ht="15" x14ac:dyDescent="0.25">
      <c r="A77" s="23"/>
      <c r="B77" s="15"/>
      <c r="C77" s="11"/>
      <c r="D77" s="7" t="s">
        <v>32</v>
      </c>
      <c r="E77" s="42" t="s">
        <v>60</v>
      </c>
      <c r="F77" s="43">
        <v>30</v>
      </c>
      <c r="G77" s="43">
        <v>1.98</v>
      </c>
      <c r="H77" s="43">
        <v>0.63</v>
      </c>
      <c r="I77" s="43">
        <v>10.3</v>
      </c>
      <c r="J77" s="43">
        <v>67.319999999999993</v>
      </c>
      <c r="K77" s="44">
        <v>109</v>
      </c>
      <c r="L77" s="43">
        <v>3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20">SUM(G71:G79)</f>
        <v>20.89</v>
      </c>
      <c r="H80" s="19">
        <f t="shared" ref="H80" si="21">SUM(H71:H79)</f>
        <v>20.03</v>
      </c>
      <c r="I80" s="19">
        <f t="shared" ref="I80" si="22">SUM(I71:I79)</f>
        <v>102.60000000000001</v>
      </c>
      <c r="J80" s="19">
        <f t="shared" ref="J80:L80" si="23">SUM(J71:J79)</f>
        <v>702.82999999999993</v>
      </c>
      <c r="K80" s="25"/>
      <c r="L80" s="19">
        <f t="shared" si="23"/>
        <v>88.509999999999991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750</v>
      </c>
      <c r="G81" s="32">
        <f t="shared" ref="G81" si="24">G70+G80</f>
        <v>20.89</v>
      </c>
      <c r="H81" s="32">
        <f t="shared" ref="H81" si="25">H70+H80</f>
        <v>20.03</v>
      </c>
      <c r="I81" s="32">
        <f t="shared" ref="I81" si="26">I70+I80</f>
        <v>102.60000000000001</v>
      </c>
      <c r="J81" s="32">
        <f t="shared" ref="J81:L81" si="27">J70+J80</f>
        <v>702.82999999999993</v>
      </c>
      <c r="K81" s="32"/>
      <c r="L81" s="32">
        <f t="shared" si="27"/>
        <v>88.509999999999991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/>
      <c r="G89" s="19"/>
      <c r="H89" s="19"/>
      <c r="I89" s="19"/>
      <c r="J89" s="19"/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62</v>
      </c>
      <c r="F91" s="43">
        <v>250</v>
      </c>
      <c r="G91" s="43">
        <v>1.85</v>
      </c>
      <c r="H91" s="43">
        <v>5.08</v>
      </c>
      <c r="I91" s="43">
        <v>14.1</v>
      </c>
      <c r="J91" s="43">
        <v>109.5</v>
      </c>
      <c r="K91" s="44">
        <v>134</v>
      </c>
      <c r="L91" s="43">
        <v>10.51</v>
      </c>
    </row>
    <row r="92" spans="1:12" ht="15" x14ac:dyDescent="0.25">
      <c r="A92" s="23"/>
      <c r="B92" s="15"/>
      <c r="C92" s="11"/>
      <c r="D92" s="7" t="s">
        <v>28</v>
      </c>
      <c r="E92" s="42" t="s">
        <v>55</v>
      </c>
      <c r="F92" s="43">
        <v>230</v>
      </c>
      <c r="G92" s="43">
        <v>12.87</v>
      </c>
      <c r="H92" s="43">
        <v>14.64</v>
      </c>
      <c r="I92" s="43">
        <v>38.270000000000003</v>
      </c>
      <c r="J92" s="43">
        <v>367.23</v>
      </c>
      <c r="K92" s="44">
        <v>406</v>
      </c>
      <c r="L92" s="43">
        <v>58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50</v>
      </c>
      <c r="F94" s="43">
        <v>200</v>
      </c>
      <c r="G94" s="43">
        <v>0.3</v>
      </c>
      <c r="H94" s="43">
        <v>0</v>
      </c>
      <c r="I94" s="43">
        <v>20.100000000000001</v>
      </c>
      <c r="J94" s="43">
        <v>81</v>
      </c>
      <c r="K94" s="44">
        <v>512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59</v>
      </c>
      <c r="F95" s="43">
        <v>40</v>
      </c>
      <c r="G95" s="43">
        <v>3.98</v>
      </c>
      <c r="H95" s="43">
        <v>0.98</v>
      </c>
      <c r="I95" s="43">
        <v>19.68</v>
      </c>
      <c r="J95" s="43">
        <v>98.78</v>
      </c>
      <c r="K95" s="44">
        <v>108</v>
      </c>
      <c r="L95" s="43">
        <v>2</v>
      </c>
    </row>
    <row r="96" spans="1:12" ht="15" x14ac:dyDescent="0.25">
      <c r="A96" s="23"/>
      <c r="B96" s="15"/>
      <c r="C96" s="11"/>
      <c r="D96" s="7" t="s">
        <v>32</v>
      </c>
      <c r="E96" s="42" t="s">
        <v>60</v>
      </c>
      <c r="F96" s="43">
        <v>30</v>
      </c>
      <c r="G96" s="43">
        <v>1.98</v>
      </c>
      <c r="H96" s="43">
        <v>0.63</v>
      </c>
      <c r="I96" s="43">
        <v>10.3</v>
      </c>
      <c r="J96" s="43">
        <v>67.319999999999993</v>
      </c>
      <c r="K96" s="44">
        <v>109</v>
      </c>
      <c r="L96" s="43">
        <v>3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28">SUM(G90:G98)</f>
        <v>20.98</v>
      </c>
      <c r="H99" s="19">
        <f t="shared" ref="H99" si="29">SUM(H90:H98)</f>
        <v>21.33</v>
      </c>
      <c r="I99" s="19">
        <f t="shared" ref="I99" si="30">SUM(I90:I98)</f>
        <v>102.45</v>
      </c>
      <c r="J99" s="19">
        <f t="shared" ref="J99:L99" si="31">SUM(J90:J98)</f>
        <v>723.82999999999993</v>
      </c>
      <c r="K99" s="25"/>
      <c r="L99" s="19">
        <f t="shared" si="31"/>
        <v>88.51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750</v>
      </c>
      <c r="G100" s="32">
        <f t="shared" ref="G100" si="32">G89+G99</f>
        <v>20.98</v>
      </c>
      <c r="H100" s="32">
        <f t="shared" ref="H100" si="33">H89+H99</f>
        <v>21.33</v>
      </c>
      <c r="I100" s="32">
        <f t="shared" ref="I100" si="34">I89+I99</f>
        <v>102.45</v>
      </c>
      <c r="J100" s="32">
        <f t="shared" ref="J100:L100" si="35">J89+J99</f>
        <v>723.82999999999993</v>
      </c>
      <c r="K100" s="32"/>
      <c r="L100" s="32">
        <f t="shared" si="35"/>
        <v>88.51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57</v>
      </c>
      <c r="F110" s="43">
        <v>200</v>
      </c>
      <c r="G110" s="43">
        <v>3.25</v>
      </c>
      <c r="H110" s="43">
        <v>4.08</v>
      </c>
      <c r="I110" s="43">
        <v>11.64</v>
      </c>
      <c r="J110" s="43">
        <v>90</v>
      </c>
      <c r="K110" s="44">
        <v>155</v>
      </c>
      <c r="L110" s="43">
        <v>10.51</v>
      </c>
    </row>
    <row r="111" spans="1:12" ht="15" x14ac:dyDescent="0.25">
      <c r="A111" s="23"/>
      <c r="B111" s="15"/>
      <c r="C111" s="11"/>
      <c r="D111" s="7" t="s">
        <v>28</v>
      </c>
      <c r="E111" s="42" t="s">
        <v>63</v>
      </c>
      <c r="F111" s="43">
        <v>100</v>
      </c>
      <c r="G111" s="43">
        <v>8.36</v>
      </c>
      <c r="H111" s="43">
        <v>14.38</v>
      </c>
      <c r="I111" s="43">
        <v>3.42</v>
      </c>
      <c r="J111" s="43">
        <v>187.53</v>
      </c>
      <c r="K111" s="44">
        <v>405</v>
      </c>
      <c r="L111" s="43">
        <v>45</v>
      </c>
    </row>
    <row r="112" spans="1:12" ht="15" x14ac:dyDescent="0.25">
      <c r="A112" s="23"/>
      <c r="B112" s="15"/>
      <c r="C112" s="11"/>
      <c r="D112" s="7" t="s">
        <v>29</v>
      </c>
      <c r="E112" s="42" t="s">
        <v>43</v>
      </c>
      <c r="F112" s="43">
        <v>180</v>
      </c>
      <c r="G112" s="43">
        <v>4.25</v>
      </c>
      <c r="H112" s="43">
        <v>0.81</v>
      </c>
      <c r="I112" s="43">
        <v>34.85</v>
      </c>
      <c r="J112" s="43">
        <v>162.13999999999999</v>
      </c>
      <c r="K112" s="44">
        <v>291</v>
      </c>
      <c r="L112" s="43">
        <v>18</v>
      </c>
    </row>
    <row r="113" spans="1:12" ht="15" x14ac:dyDescent="0.25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0.7</v>
      </c>
      <c r="H113" s="43">
        <v>0.3</v>
      </c>
      <c r="I113" s="43">
        <v>22.8</v>
      </c>
      <c r="J113" s="43">
        <v>103</v>
      </c>
      <c r="K113" s="44">
        <v>519</v>
      </c>
      <c r="L113" s="43">
        <v>10</v>
      </c>
    </row>
    <row r="114" spans="1:12" ht="15" x14ac:dyDescent="0.25">
      <c r="A114" s="23"/>
      <c r="B114" s="15"/>
      <c r="C114" s="11"/>
      <c r="D114" s="7" t="s">
        <v>31</v>
      </c>
      <c r="E114" s="42" t="s">
        <v>59</v>
      </c>
      <c r="F114" s="43">
        <v>40</v>
      </c>
      <c r="G114" s="43">
        <v>3.98</v>
      </c>
      <c r="H114" s="43">
        <v>0.98</v>
      </c>
      <c r="I114" s="43">
        <v>19.68</v>
      </c>
      <c r="J114" s="43">
        <v>98.78</v>
      </c>
      <c r="K114" s="44">
        <v>108</v>
      </c>
      <c r="L114" s="43">
        <v>2</v>
      </c>
    </row>
    <row r="115" spans="1:12" ht="15" x14ac:dyDescent="0.25">
      <c r="A115" s="23"/>
      <c r="B115" s="15"/>
      <c r="C115" s="11"/>
      <c r="D115" s="7" t="s">
        <v>32</v>
      </c>
      <c r="E115" s="42" t="s">
        <v>60</v>
      </c>
      <c r="F115" s="43">
        <v>30</v>
      </c>
      <c r="G115" s="43">
        <v>1.98</v>
      </c>
      <c r="H115" s="43">
        <v>0.63</v>
      </c>
      <c r="I115" s="43">
        <v>10.3</v>
      </c>
      <c r="J115" s="43">
        <v>67.319999999999993</v>
      </c>
      <c r="K115" s="44">
        <v>109</v>
      </c>
      <c r="L115" s="43">
        <v>3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36">SUM(G109:G117)</f>
        <v>22.52</v>
      </c>
      <c r="H118" s="19">
        <f t="shared" si="36"/>
        <v>21.18</v>
      </c>
      <c r="I118" s="19">
        <f t="shared" si="36"/>
        <v>102.69000000000001</v>
      </c>
      <c r="J118" s="19">
        <f t="shared" si="36"/>
        <v>708.77</v>
      </c>
      <c r="K118" s="25"/>
      <c r="L118" s="19">
        <f t="shared" ref="L118" si="37">SUM(L109:L117)</f>
        <v>88.509999999999991</v>
      </c>
    </row>
    <row r="119" spans="1:12" ht="15.75" thickBot="1" x14ac:dyDescent="0.25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750</v>
      </c>
      <c r="G119" s="32">
        <f t="shared" ref="G119:J119" si="38">G108+G118</f>
        <v>22.52</v>
      </c>
      <c r="H119" s="32">
        <f t="shared" si="38"/>
        <v>21.18</v>
      </c>
      <c r="I119" s="32">
        <f t="shared" si="38"/>
        <v>102.69000000000001</v>
      </c>
      <c r="J119" s="32">
        <f t="shared" si="38"/>
        <v>708.77</v>
      </c>
      <c r="K119" s="32"/>
      <c r="L119" s="32">
        <f t="shared" ref="L119" si="39">L108+L118</f>
        <v>88.509999999999991</v>
      </c>
    </row>
    <row r="120" spans="1:12" ht="15" x14ac:dyDescent="0.25">
      <c r="A120" s="20">
        <v>2</v>
      </c>
      <c r="B120" s="21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3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23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23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23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23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24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" x14ac:dyDescent="0.25">
      <c r="A128" s="26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23"/>
      <c r="B129" s="15"/>
      <c r="C129" s="11"/>
      <c r="D129" s="7" t="s">
        <v>27</v>
      </c>
      <c r="E129" s="42" t="s">
        <v>64</v>
      </c>
      <c r="F129" s="43">
        <v>210</v>
      </c>
      <c r="G129" s="43">
        <v>1.36</v>
      </c>
      <c r="H129" s="43">
        <v>6.8</v>
      </c>
      <c r="I129" s="43">
        <v>7.5</v>
      </c>
      <c r="J129" s="43">
        <v>78.569999999999993</v>
      </c>
      <c r="K129" s="44">
        <v>139</v>
      </c>
      <c r="L129" s="43">
        <v>10.51</v>
      </c>
    </row>
    <row r="130" spans="1:12" ht="15" x14ac:dyDescent="0.25">
      <c r="A130" s="23"/>
      <c r="B130" s="15"/>
      <c r="C130" s="11"/>
      <c r="D130" s="7" t="s">
        <v>28</v>
      </c>
      <c r="E130" s="42" t="s">
        <v>39</v>
      </c>
      <c r="F130" s="43">
        <v>90</v>
      </c>
      <c r="G130" s="43">
        <v>9.6</v>
      </c>
      <c r="H130" s="43">
        <v>7.4</v>
      </c>
      <c r="I130" s="43">
        <v>4.2</v>
      </c>
      <c r="J130" s="43">
        <v>115.32</v>
      </c>
      <c r="K130" s="44">
        <v>342</v>
      </c>
      <c r="L130" s="43">
        <v>49</v>
      </c>
    </row>
    <row r="131" spans="1:12" ht="15" x14ac:dyDescent="0.25">
      <c r="A131" s="23"/>
      <c r="B131" s="15"/>
      <c r="C131" s="11"/>
      <c r="D131" s="7" t="s">
        <v>29</v>
      </c>
      <c r="E131" s="42" t="s">
        <v>40</v>
      </c>
      <c r="F131" s="43">
        <v>180</v>
      </c>
      <c r="G131" s="43">
        <v>3.54</v>
      </c>
      <c r="H131" s="43">
        <v>6.05</v>
      </c>
      <c r="I131" s="43">
        <v>37.9</v>
      </c>
      <c r="J131" s="43">
        <v>256</v>
      </c>
      <c r="K131" s="44">
        <v>414</v>
      </c>
      <c r="L131" s="43">
        <v>14</v>
      </c>
    </row>
    <row r="132" spans="1:12" ht="15" x14ac:dyDescent="0.25">
      <c r="A132" s="23"/>
      <c r="B132" s="15"/>
      <c r="C132" s="11"/>
      <c r="D132" s="7" t="s">
        <v>30</v>
      </c>
      <c r="E132" s="42" t="s">
        <v>41</v>
      </c>
      <c r="F132" s="43">
        <v>200</v>
      </c>
      <c r="G132" s="43">
        <v>0.1</v>
      </c>
      <c r="H132" s="43">
        <v>0</v>
      </c>
      <c r="I132" s="43">
        <v>20.7</v>
      </c>
      <c r="J132" s="43">
        <v>96</v>
      </c>
      <c r="K132" s="44">
        <v>520</v>
      </c>
      <c r="L132" s="43">
        <v>10</v>
      </c>
    </row>
    <row r="133" spans="1:12" ht="15" x14ac:dyDescent="0.25">
      <c r="A133" s="23"/>
      <c r="B133" s="15"/>
      <c r="C133" s="11"/>
      <c r="D133" s="7" t="s">
        <v>31</v>
      </c>
      <c r="E133" s="42" t="s">
        <v>59</v>
      </c>
      <c r="F133" s="43">
        <v>40</v>
      </c>
      <c r="G133" s="43">
        <v>3.98</v>
      </c>
      <c r="H133" s="43">
        <v>0.98</v>
      </c>
      <c r="I133" s="43">
        <v>19.68</v>
      </c>
      <c r="J133" s="43">
        <v>98.78</v>
      </c>
      <c r="K133" s="44">
        <v>108</v>
      </c>
      <c r="L133" s="43">
        <v>2</v>
      </c>
    </row>
    <row r="134" spans="1:12" ht="15" x14ac:dyDescent="0.25">
      <c r="A134" s="23"/>
      <c r="B134" s="15"/>
      <c r="C134" s="11"/>
      <c r="D134" s="7" t="s">
        <v>32</v>
      </c>
      <c r="E134" s="42" t="s">
        <v>60</v>
      </c>
      <c r="F134" s="43">
        <v>30</v>
      </c>
      <c r="G134" s="43">
        <v>1.98</v>
      </c>
      <c r="H134" s="43">
        <v>0.63</v>
      </c>
      <c r="I134" s="43">
        <v>10.3</v>
      </c>
      <c r="J134" s="43">
        <v>67.319999999999993</v>
      </c>
      <c r="K134" s="44">
        <v>109</v>
      </c>
      <c r="L134" s="43">
        <v>3</v>
      </c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24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40">SUM(G128:G136)</f>
        <v>20.56</v>
      </c>
      <c r="H137" s="19">
        <f t="shared" si="40"/>
        <v>21.86</v>
      </c>
      <c r="I137" s="19">
        <f t="shared" si="40"/>
        <v>100.27999999999999</v>
      </c>
      <c r="J137" s="19">
        <f t="shared" si="40"/>
        <v>711.99</v>
      </c>
      <c r="K137" s="25"/>
      <c r="L137" s="19">
        <f t="shared" ref="L137" si="41">SUM(L128:L136)</f>
        <v>88.509999999999991</v>
      </c>
    </row>
    <row r="138" spans="1:12" ht="15" x14ac:dyDescent="0.2">
      <c r="A138" s="29">
        <f>A120</f>
        <v>2</v>
      </c>
      <c r="B138" s="30">
        <f>B120</f>
        <v>1</v>
      </c>
      <c r="C138" s="51" t="s">
        <v>4</v>
      </c>
      <c r="D138" s="52"/>
      <c r="E138" s="31"/>
      <c r="F138" s="32">
        <f>F127+F137</f>
        <v>750</v>
      </c>
      <c r="G138" s="32">
        <f t="shared" ref="G138" si="42">G127+G137</f>
        <v>20.56</v>
      </c>
      <c r="H138" s="32">
        <f t="shared" ref="H138" si="43">H127+H137</f>
        <v>21.86</v>
      </c>
      <c r="I138" s="32">
        <f t="shared" ref="I138" si="44">I127+I137</f>
        <v>100.27999999999999</v>
      </c>
      <c r="J138" s="32">
        <f t="shared" ref="J138:L138" si="45">J127+J137</f>
        <v>711.99</v>
      </c>
      <c r="K138" s="32"/>
      <c r="L138" s="32">
        <f t="shared" si="45"/>
        <v>88.509999999999991</v>
      </c>
    </row>
    <row r="139" spans="1:12" ht="15" x14ac:dyDescent="0.25">
      <c r="A139" s="14">
        <v>2</v>
      </c>
      <c r="B139" s="15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14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14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14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14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14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16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" x14ac:dyDescent="0.25">
      <c r="A147" s="13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14"/>
      <c r="B148" s="15"/>
      <c r="C148" s="11"/>
      <c r="D148" s="7" t="s">
        <v>27</v>
      </c>
      <c r="E148" s="42" t="s">
        <v>58</v>
      </c>
      <c r="F148" s="43">
        <v>230</v>
      </c>
      <c r="G148" s="43">
        <v>2.48</v>
      </c>
      <c r="H148" s="43">
        <v>2.85</v>
      </c>
      <c r="I148" s="43">
        <v>18.829999999999998</v>
      </c>
      <c r="J148" s="43">
        <v>111.25</v>
      </c>
      <c r="K148" s="44">
        <v>147</v>
      </c>
      <c r="L148" s="43">
        <v>10.51</v>
      </c>
    </row>
    <row r="149" spans="1:12" ht="15" x14ac:dyDescent="0.25">
      <c r="A149" s="14"/>
      <c r="B149" s="15"/>
      <c r="C149" s="11"/>
      <c r="D149" s="7" t="s">
        <v>28</v>
      </c>
      <c r="E149" s="42" t="s">
        <v>52</v>
      </c>
      <c r="F149" s="43">
        <v>100</v>
      </c>
      <c r="G149" s="43">
        <v>10.27</v>
      </c>
      <c r="H149" s="43">
        <v>13.02</v>
      </c>
      <c r="I149" s="43">
        <v>9.26</v>
      </c>
      <c r="J149" s="43">
        <v>194.28</v>
      </c>
      <c r="K149" s="44">
        <v>404</v>
      </c>
      <c r="L149" s="43">
        <v>43</v>
      </c>
    </row>
    <row r="150" spans="1:12" ht="15" x14ac:dyDescent="0.25">
      <c r="A150" s="14"/>
      <c r="B150" s="15"/>
      <c r="C150" s="11"/>
      <c r="D150" s="7" t="s">
        <v>29</v>
      </c>
      <c r="E150" s="42" t="s">
        <v>53</v>
      </c>
      <c r="F150" s="43">
        <v>150</v>
      </c>
      <c r="G150" s="43">
        <v>2.36</v>
      </c>
      <c r="H150" s="43">
        <v>6.29</v>
      </c>
      <c r="I150" s="43">
        <v>17.38</v>
      </c>
      <c r="J150" s="43">
        <v>135</v>
      </c>
      <c r="K150" s="44">
        <v>195</v>
      </c>
      <c r="L150" s="43">
        <v>18</v>
      </c>
    </row>
    <row r="151" spans="1:12" ht="15" x14ac:dyDescent="0.25">
      <c r="A151" s="14"/>
      <c r="B151" s="15"/>
      <c r="C151" s="11"/>
      <c r="D151" s="7" t="s">
        <v>30</v>
      </c>
      <c r="E151" s="42" t="s">
        <v>54</v>
      </c>
      <c r="F151" s="43">
        <v>200</v>
      </c>
      <c r="G151" s="43">
        <v>0.32</v>
      </c>
      <c r="H151" s="43">
        <v>0</v>
      </c>
      <c r="I151" s="43">
        <v>27</v>
      </c>
      <c r="J151" s="43">
        <v>110</v>
      </c>
      <c r="K151" s="44">
        <v>508</v>
      </c>
      <c r="L151" s="43">
        <v>12</v>
      </c>
    </row>
    <row r="152" spans="1:12" ht="15" x14ac:dyDescent="0.25">
      <c r="A152" s="14"/>
      <c r="B152" s="15"/>
      <c r="C152" s="11"/>
      <c r="D152" s="7" t="s">
        <v>31</v>
      </c>
      <c r="E152" s="42" t="s">
        <v>59</v>
      </c>
      <c r="F152" s="43">
        <v>40</v>
      </c>
      <c r="G152" s="43">
        <v>3.98</v>
      </c>
      <c r="H152" s="43">
        <v>0.98</v>
      </c>
      <c r="I152" s="43">
        <v>19.68</v>
      </c>
      <c r="J152" s="43">
        <v>98.78</v>
      </c>
      <c r="K152" s="44">
        <v>108</v>
      </c>
      <c r="L152" s="43">
        <v>2</v>
      </c>
    </row>
    <row r="153" spans="1:12" ht="15" x14ac:dyDescent="0.25">
      <c r="A153" s="14"/>
      <c r="B153" s="15"/>
      <c r="C153" s="11"/>
      <c r="D153" s="7" t="s">
        <v>32</v>
      </c>
      <c r="E153" s="42" t="s">
        <v>60</v>
      </c>
      <c r="F153" s="43">
        <v>30</v>
      </c>
      <c r="G153" s="43">
        <v>1.98</v>
      </c>
      <c r="H153" s="43">
        <v>0.63</v>
      </c>
      <c r="I153" s="43">
        <v>10.3</v>
      </c>
      <c r="J153" s="43">
        <v>67.319999999999993</v>
      </c>
      <c r="K153" s="44">
        <v>109</v>
      </c>
      <c r="L153" s="43">
        <v>3</v>
      </c>
    </row>
    <row r="154" spans="1:12" ht="15" x14ac:dyDescent="0.25">
      <c r="A154" s="14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14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16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46">SUM(G147:G155)</f>
        <v>21.39</v>
      </c>
      <c r="H156" s="19">
        <f t="shared" si="46"/>
        <v>23.77</v>
      </c>
      <c r="I156" s="19">
        <f t="shared" si="46"/>
        <v>102.45</v>
      </c>
      <c r="J156" s="19">
        <f t="shared" si="46"/>
        <v>716.62999999999988</v>
      </c>
      <c r="K156" s="25"/>
      <c r="L156" s="19">
        <f t="shared" ref="L156" si="47">SUM(L147:L155)</f>
        <v>88.509999999999991</v>
      </c>
    </row>
    <row r="157" spans="1:12" ht="15" x14ac:dyDescent="0.2">
      <c r="A157" s="33">
        <f>A139</f>
        <v>2</v>
      </c>
      <c r="B157" s="33">
        <f>B139</f>
        <v>2</v>
      </c>
      <c r="C157" s="51" t="s">
        <v>4</v>
      </c>
      <c r="D157" s="52"/>
      <c r="E157" s="31"/>
      <c r="F157" s="32">
        <f>F146+F156</f>
        <v>750</v>
      </c>
      <c r="G157" s="32">
        <f t="shared" ref="G157" si="48">G146+G156</f>
        <v>21.39</v>
      </c>
      <c r="H157" s="32">
        <f t="shared" ref="H157" si="49">H146+H156</f>
        <v>23.77</v>
      </c>
      <c r="I157" s="32">
        <f t="shared" ref="I157" si="50">I146+I156</f>
        <v>102.45</v>
      </c>
      <c r="J157" s="32">
        <f t="shared" ref="J157:L157" si="51">J146+J156</f>
        <v>716.62999999999988</v>
      </c>
      <c r="K157" s="32"/>
      <c r="L157" s="32">
        <f t="shared" si="51"/>
        <v>88.509999999999991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.75" customHeight="1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/>
      <c r="G165" s="19"/>
      <c r="H165" s="19"/>
      <c r="I165" s="19"/>
      <c r="J165" s="19"/>
      <c r="K165" s="25"/>
      <c r="L165" s="19"/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62</v>
      </c>
      <c r="F167" s="43">
        <v>230</v>
      </c>
      <c r="G167" s="43">
        <v>1.85</v>
      </c>
      <c r="H167" s="43">
        <v>2.34</v>
      </c>
      <c r="I167" s="43">
        <v>14.1</v>
      </c>
      <c r="J167" s="43">
        <v>109.5</v>
      </c>
      <c r="K167" s="44">
        <v>134</v>
      </c>
      <c r="L167" s="43">
        <v>10.51</v>
      </c>
    </row>
    <row r="168" spans="1:12" ht="15" x14ac:dyDescent="0.25">
      <c r="A168" s="23"/>
      <c r="B168" s="15"/>
      <c r="C168" s="11"/>
      <c r="D168" s="7" t="s">
        <v>28</v>
      </c>
      <c r="E168" s="42" t="s">
        <v>65</v>
      </c>
      <c r="F168" s="43">
        <v>100</v>
      </c>
      <c r="G168" s="43">
        <v>10.85</v>
      </c>
      <c r="H168" s="43">
        <v>17.5</v>
      </c>
      <c r="I168" s="43">
        <v>14.3</v>
      </c>
      <c r="J168" s="43">
        <v>198.36</v>
      </c>
      <c r="K168" s="44">
        <v>381</v>
      </c>
      <c r="L168" s="43">
        <v>43</v>
      </c>
    </row>
    <row r="169" spans="1:12" ht="15" x14ac:dyDescent="0.25">
      <c r="A169" s="23"/>
      <c r="B169" s="15"/>
      <c r="C169" s="11"/>
      <c r="D169" s="7" t="s">
        <v>29</v>
      </c>
      <c r="E169" s="42" t="s">
        <v>66</v>
      </c>
      <c r="F169" s="43">
        <v>150</v>
      </c>
      <c r="G169" s="43">
        <v>2.58</v>
      </c>
      <c r="H169" s="43">
        <v>3.12</v>
      </c>
      <c r="I169" s="43">
        <v>15.39</v>
      </c>
      <c r="J169" s="43">
        <v>128.32</v>
      </c>
      <c r="K169" s="44">
        <v>423</v>
      </c>
      <c r="L169" s="43">
        <v>15</v>
      </c>
    </row>
    <row r="170" spans="1:12" ht="15" x14ac:dyDescent="0.25">
      <c r="A170" s="23"/>
      <c r="B170" s="15"/>
      <c r="C170" s="11"/>
      <c r="D170" s="7" t="s">
        <v>30</v>
      </c>
      <c r="E170" s="42" t="s">
        <v>46</v>
      </c>
      <c r="F170" s="43">
        <v>200</v>
      </c>
      <c r="G170" s="43">
        <v>0.3</v>
      </c>
      <c r="H170" s="43">
        <v>0.2</v>
      </c>
      <c r="I170" s="43">
        <v>27.38</v>
      </c>
      <c r="J170" s="43">
        <v>103</v>
      </c>
      <c r="K170" s="44">
        <v>509</v>
      </c>
      <c r="L170" s="43">
        <v>15</v>
      </c>
    </row>
    <row r="171" spans="1:12" ht="15" x14ac:dyDescent="0.25">
      <c r="A171" s="23"/>
      <c r="B171" s="15"/>
      <c r="C171" s="11"/>
      <c r="D171" s="7" t="s">
        <v>31</v>
      </c>
      <c r="E171" s="42" t="s">
        <v>59</v>
      </c>
      <c r="F171" s="43">
        <v>40</v>
      </c>
      <c r="G171" s="43">
        <v>3.98</v>
      </c>
      <c r="H171" s="43">
        <v>0.98</v>
      </c>
      <c r="I171" s="43">
        <v>19.68</v>
      </c>
      <c r="J171" s="43">
        <v>98.78</v>
      </c>
      <c r="K171" s="44">
        <v>108</v>
      </c>
      <c r="L171" s="43">
        <v>2</v>
      </c>
    </row>
    <row r="172" spans="1:12" ht="15" x14ac:dyDescent="0.25">
      <c r="A172" s="23"/>
      <c r="B172" s="15"/>
      <c r="C172" s="11"/>
      <c r="D172" s="7" t="s">
        <v>32</v>
      </c>
      <c r="E172" s="42" t="s">
        <v>60</v>
      </c>
      <c r="F172" s="43">
        <v>30</v>
      </c>
      <c r="G172" s="43">
        <v>1.98</v>
      </c>
      <c r="H172" s="43">
        <v>0.63</v>
      </c>
      <c r="I172" s="43">
        <v>10.3</v>
      </c>
      <c r="J172" s="43">
        <v>67.319999999999993</v>
      </c>
      <c r="K172" s="44">
        <v>109</v>
      </c>
      <c r="L172" s="43">
        <v>3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 t="shared" ref="G175:J175" si="52">SUM(G166:G174)</f>
        <v>21.54</v>
      </c>
      <c r="H175" s="19">
        <f t="shared" si="52"/>
        <v>24.77</v>
      </c>
      <c r="I175" s="19">
        <f t="shared" si="52"/>
        <v>101.14999999999999</v>
      </c>
      <c r="J175" s="19">
        <f t="shared" si="52"/>
        <v>705.28</v>
      </c>
      <c r="K175" s="25"/>
      <c r="L175" s="19">
        <f t="shared" ref="L175" si="53">SUM(L166:L174)</f>
        <v>88.509999999999991</v>
      </c>
    </row>
    <row r="176" spans="1:12" ht="15" x14ac:dyDescent="0.2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750</v>
      </c>
      <c r="G176" s="32">
        <f t="shared" ref="G176" si="54">G165+G175</f>
        <v>21.54</v>
      </c>
      <c r="H176" s="32">
        <f t="shared" ref="H176" si="55">H165+H175</f>
        <v>24.77</v>
      </c>
      <c r="I176" s="32">
        <f t="shared" ref="I176" si="56">I165+I175</f>
        <v>101.14999999999999</v>
      </c>
      <c r="J176" s="32">
        <f t="shared" ref="J176:L176" si="57">J165+J175</f>
        <v>705.28</v>
      </c>
      <c r="K176" s="32"/>
      <c r="L176" s="32">
        <f t="shared" si="57"/>
        <v>88.509999999999991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4"/>
      <c r="B184" s="17"/>
      <c r="C184" s="8"/>
      <c r="D184" s="18" t="s">
        <v>33</v>
      </c>
      <c r="E184" s="9"/>
      <c r="F184" s="19"/>
      <c r="G184" s="19"/>
      <c r="H184" s="19"/>
      <c r="I184" s="19"/>
      <c r="J184" s="19"/>
      <c r="K184" s="25"/>
      <c r="L184" s="19"/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57</v>
      </c>
      <c r="F186" s="43">
        <v>230</v>
      </c>
      <c r="G186" s="43">
        <v>3.25</v>
      </c>
      <c r="H186" s="43">
        <v>4.08</v>
      </c>
      <c r="I186" s="43">
        <v>20.38</v>
      </c>
      <c r="J186" s="43">
        <v>90</v>
      </c>
      <c r="K186" s="44">
        <v>155</v>
      </c>
      <c r="L186" s="43">
        <v>10.51</v>
      </c>
    </row>
    <row r="187" spans="1:12" ht="15" x14ac:dyDescent="0.25">
      <c r="A187" s="23"/>
      <c r="B187" s="15"/>
      <c r="C187" s="11"/>
      <c r="D187" s="7" t="s">
        <v>28</v>
      </c>
      <c r="E187" s="42" t="s">
        <v>63</v>
      </c>
      <c r="F187" s="43">
        <v>100</v>
      </c>
      <c r="G187" s="43">
        <v>8.36</v>
      </c>
      <c r="H187" s="43">
        <v>9.26</v>
      </c>
      <c r="I187" s="43">
        <v>3.42</v>
      </c>
      <c r="J187" s="43">
        <v>187.53</v>
      </c>
      <c r="K187" s="44">
        <v>405</v>
      </c>
      <c r="L187" s="43">
        <v>49</v>
      </c>
    </row>
    <row r="188" spans="1:12" ht="15" x14ac:dyDescent="0.25">
      <c r="A188" s="23"/>
      <c r="B188" s="15"/>
      <c r="C188" s="11"/>
      <c r="D188" s="7" t="s">
        <v>29</v>
      </c>
      <c r="E188" s="42" t="s">
        <v>49</v>
      </c>
      <c r="F188" s="43">
        <v>150</v>
      </c>
      <c r="G188" s="43">
        <v>3.15</v>
      </c>
      <c r="H188" s="43">
        <v>7.8</v>
      </c>
      <c r="I188" s="43">
        <v>17.260000000000002</v>
      </c>
      <c r="J188" s="43">
        <v>145.36000000000001</v>
      </c>
      <c r="K188" s="44">
        <v>429</v>
      </c>
      <c r="L188" s="43">
        <v>14</v>
      </c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0.85</v>
      </c>
      <c r="H189" s="43">
        <v>0</v>
      </c>
      <c r="I189" s="43">
        <v>29</v>
      </c>
      <c r="J189" s="43">
        <v>153</v>
      </c>
      <c r="K189" s="44">
        <v>503</v>
      </c>
      <c r="L189" s="43">
        <v>10</v>
      </c>
    </row>
    <row r="190" spans="1:12" ht="15" x14ac:dyDescent="0.25">
      <c r="A190" s="23"/>
      <c r="B190" s="15"/>
      <c r="C190" s="11"/>
      <c r="D190" s="7" t="s">
        <v>31</v>
      </c>
      <c r="E190" s="42" t="s">
        <v>59</v>
      </c>
      <c r="F190" s="43">
        <v>40</v>
      </c>
      <c r="G190" s="43">
        <v>3.98</v>
      </c>
      <c r="H190" s="43">
        <v>0.98</v>
      </c>
      <c r="I190" s="43">
        <v>19.68</v>
      </c>
      <c r="J190" s="43">
        <v>98.78</v>
      </c>
      <c r="K190" s="44">
        <v>108</v>
      </c>
      <c r="L190" s="43">
        <v>2</v>
      </c>
    </row>
    <row r="191" spans="1:12" ht="15" x14ac:dyDescent="0.25">
      <c r="A191" s="23"/>
      <c r="B191" s="15"/>
      <c r="C191" s="11"/>
      <c r="D191" s="7" t="s">
        <v>32</v>
      </c>
      <c r="E191" s="42" t="s">
        <v>60</v>
      </c>
      <c r="F191" s="43">
        <v>30</v>
      </c>
      <c r="G191" s="43">
        <v>1.98</v>
      </c>
      <c r="H191" s="43">
        <v>0.63</v>
      </c>
      <c r="I191" s="43">
        <v>10.3</v>
      </c>
      <c r="J191" s="43">
        <v>67.319999999999993</v>
      </c>
      <c r="K191" s="44">
        <v>109</v>
      </c>
      <c r="L191" s="43">
        <v>3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58">SUM(G185:G193)</f>
        <v>21.57</v>
      </c>
      <c r="H194" s="19">
        <f t="shared" si="58"/>
        <v>22.75</v>
      </c>
      <c r="I194" s="19">
        <f t="shared" si="58"/>
        <v>100.04</v>
      </c>
      <c r="J194" s="19">
        <f t="shared" si="58"/>
        <v>741.99</v>
      </c>
      <c r="K194" s="25"/>
      <c r="L194" s="19">
        <f t="shared" ref="L194" si="59">SUM(L185:L193)</f>
        <v>88.509999999999991</v>
      </c>
    </row>
    <row r="195" spans="1:12" ht="15.75" thickBot="1" x14ac:dyDescent="0.25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750</v>
      </c>
      <c r="G195" s="32">
        <f t="shared" ref="G195" si="60">G184+G194</f>
        <v>21.57</v>
      </c>
      <c r="H195" s="32">
        <f t="shared" ref="H195" si="61">H184+H194</f>
        <v>22.75</v>
      </c>
      <c r="I195" s="32">
        <f t="shared" ref="I195" si="62">I184+I194</f>
        <v>100.04</v>
      </c>
      <c r="J195" s="32">
        <f t="shared" ref="J195:L195" si="63">J184+J194</f>
        <v>741.99</v>
      </c>
      <c r="K195" s="32"/>
      <c r="L195" s="32">
        <f t="shared" si="63"/>
        <v>88.509999999999991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/>
      <c r="G203" s="19"/>
      <c r="H203" s="19"/>
      <c r="I203" s="19"/>
      <c r="J203" s="19"/>
      <c r="K203" s="25"/>
      <c r="L203" s="19"/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61</v>
      </c>
      <c r="F205" s="43">
        <v>240</v>
      </c>
      <c r="G205" s="43">
        <v>2.2999999999999998</v>
      </c>
      <c r="H205" s="43">
        <v>4.25</v>
      </c>
      <c r="I205" s="43">
        <v>21.86</v>
      </c>
      <c r="J205" s="43">
        <v>123</v>
      </c>
      <c r="K205" s="44">
        <v>144</v>
      </c>
      <c r="L205" s="43">
        <v>10.51</v>
      </c>
    </row>
    <row r="206" spans="1:12" ht="15" x14ac:dyDescent="0.25">
      <c r="A206" s="23"/>
      <c r="B206" s="15"/>
      <c r="C206" s="11"/>
      <c r="D206" s="7" t="s">
        <v>28</v>
      </c>
      <c r="E206" s="42" t="s">
        <v>47</v>
      </c>
      <c r="F206" s="43">
        <v>90</v>
      </c>
      <c r="G206" s="43">
        <v>8.6300000000000008</v>
      </c>
      <c r="H206" s="43">
        <v>6.37</v>
      </c>
      <c r="I206" s="43">
        <v>4.5</v>
      </c>
      <c r="J206" s="43">
        <v>115.37</v>
      </c>
      <c r="K206" s="44">
        <v>343</v>
      </c>
      <c r="L206" s="43">
        <v>49</v>
      </c>
    </row>
    <row r="207" spans="1:12" ht="15" x14ac:dyDescent="0.25">
      <c r="A207" s="23"/>
      <c r="B207" s="15"/>
      <c r="C207" s="11"/>
      <c r="D207" s="7" t="s">
        <v>29</v>
      </c>
      <c r="E207" s="42" t="s">
        <v>67</v>
      </c>
      <c r="F207" s="43">
        <v>150</v>
      </c>
      <c r="G207" s="43">
        <v>2.98</v>
      </c>
      <c r="H207" s="43">
        <v>8.93</v>
      </c>
      <c r="I207" s="43">
        <v>31.47</v>
      </c>
      <c r="J207" s="43">
        <v>209.25</v>
      </c>
      <c r="K207" s="44">
        <v>242</v>
      </c>
      <c r="L207" s="43">
        <v>14</v>
      </c>
    </row>
    <row r="208" spans="1:12" ht="15" x14ac:dyDescent="0.25">
      <c r="A208" s="23"/>
      <c r="B208" s="15"/>
      <c r="C208" s="11"/>
      <c r="D208" s="7" t="s">
        <v>30</v>
      </c>
      <c r="E208" s="42" t="s">
        <v>50</v>
      </c>
      <c r="F208" s="43">
        <v>200</v>
      </c>
      <c r="G208" s="43">
        <v>0.3</v>
      </c>
      <c r="H208" s="43">
        <v>0</v>
      </c>
      <c r="I208" s="43">
        <v>20.100000000000001</v>
      </c>
      <c r="J208" s="43">
        <v>93</v>
      </c>
      <c r="K208" s="44">
        <v>512</v>
      </c>
      <c r="L208" s="43">
        <v>10</v>
      </c>
    </row>
    <row r="209" spans="1:12" ht="15" x14ac:dyDescent="0.25">
      <c r="A209" s="23"/>
      <c r="B209" s="15"/>
      <c r="C209" s="11"/>
      <c r="D209" s="7" t="s">
        <v>31</v>
      </c>
      <c r="E209" s="42" t="s">
        <v>59</v>
      </c>
      <c r="F209" s="43">
        <v>40</v>
      </c>
      <c r="G209" s="43">
        <v>3.98</v>
      </c>
      <c r="H209" s="43">
        <v>0.98</v>
      </c>
      <c r="I209" s="43">
        <v>19.68</v>
      </c>
      <c r="J209" s="43">
        <v>98.78</v>
      </c>
      <c r="K209" s="44">
        <v>108</v>
      </c>
      <c r="L209" s="43">
        <v>2</v>
      </c>
    </row>
    <row r="210" spans="1:12" ht="15" x14ac:dyDescent="0.25">
      <c r="A210" s="23"/>
      <c r="B210" s="15"/>
      <c r="C210" s="11"/>
      <c r="D210" s="7" t="s">
        <v>32</v>
      </c>
      <c r="E210" s="42" t="s">
        <v>60</v>
      </c>
      <c r="F210" s="43">
        <v>30</v>
      </c>
      <c r="G210" s="43">
        <v>1.98</v>
      </c>
      <c r="H210" s="43">
        <v>0.63</v>
      </c>
      <c r="I210" s="43">
        <v>10.3</v>
      </c>
      <c r="J210" s="43">
        <v>67.319999999999993</v>
      </c>
      <c r="K210" s="44">
        <v>109</v>
      </c>
      <c r="L210" s="43">
        <v>3</v>
      </c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750</v>
      </c>
      <c r="G213" s="19">
        <f t="shared" ref="G213:J213" si="64">SUM(G204:G212)</f>
        <v>20.170000000000002</v>
      </c>
      <c r="H213" s="19">
        <f t="shared" si="64"/>
        <v>21.16</v>
      </c>
      <c r="I213" s="19">
        <f t="shared" si="64"/>
        <v>107.91000000000001</v>
      </c>
      <c r="J213" s="19">
        <f t="shared" si="64"/>
        <v>706.72</v>
      </c>
      <c r="K213" s="25"/>
      <c r="L213" s="19">
        <f t="shared" ref="L213" si="65">SUM(L204:L212)</f>
        <v>88.509999999999991</v>
      </c>
    </row>
    <row r="214" spans="1:12" ht="15.75" thickBot="1" x14ac:dyDescent="0.25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750</v>
      </c>
      <c r="G214" s="32">
        <f t="shared" ref="G214:J214" si="66">G203+G213</f>
        <v>20.170000000000002</v>
      </c>
      <c r="H214" s="32">
        <f t="shared" si="66"/>
        <v>21.16</v>
      </c>
      <c r="I214" s="32">
        <f t="shared" si="66"/>
        <v>107.91000000000001</v>
      </c>
      <c r="J214" s="32">
        <f t="shared" si="66"/>
        <v>706.72</v>
      </c>
      <c r="K214" s="32"/>
      <c r="L214" s="32">
        <f t="shared" ref="L214" si="67">L203+L213</f>
        <v>88.509999999999991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/>
      <c r="G222" s="19"/>
      <c r="H222" s="19"/>
      <c r="I222" s="19"/>
      <c r="J222" s="19"/>
      <c r="K222" s="25"/>
      <c r="L222" s="19"/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68</v>
      </c>
      <c r="F224" s="43">
        <v>230</v>
      </c>
      <c r="G224" s="43">
        <v>2.2000000000000002</v>
      </c>
      <c r="H224" s="43">
        <v>2.95</v>
      </c>
      <c r="I224" s="43">
        <v>14.7</v>
      </c>
      <c r="J224" s="43">
        <v>94.25</v>
      </c>
      <c r="K224" s="44">
        <v>149</v>
      </c>
      <c r="L224" s="43">
        <v>15.51</v>
      </c>
    </row>
    <row r="225" spans="1:12" ht="15" x14ac:dyDescent="0.25">
      <c r="A225" s="23"/>
      <c r="B225" s="15"/>
      <c r="C225" s="11"/>
      <c r="D225" s="7" t="s">
        <v>28</v>
      </c>
      <c r="E225" s="42" t="s">
        <v>52</v>
      </c>
      <c r="F225" s="43">
        <v>100</v>
      </c>
      <c r="G225" s="43">
        <v>10.27</v>
      </c>
      <c r="H225" s="43">
        <v>13.02</v>
      </c>
      <c r="I225" s="43">
        <v>9.26</v>
      </c>
      <c r="J225" s="43">
        <v>194.28</v>
      </c>
      <c r="K225" s="44">
        <v>404</v>
      </c>
      <c r="L225" s="43">
        <v>43</v>
      </c>
    </row>
    <row r="226" spans="1:12" ht="15" x14ac:dyDescent="0.25">
      <c r="A226" s="23"/>
      <c r="B226" s="15"/>
      <c r="C226" s="11"/>
      <c r="D226" s="7" t="s">
        <v>29</v>
      </c>
      <c r="E226" s="42" t="s">
        <v>56</v>
      </c>
      <c r="F226" s="43">
        <v>150</v>
      </c>
      <c r="G226" s="43">
        <v>3.65</v>
      </c>
      <c r="H226" s="43">
        <v>7.85</v>
      </c>
      <c r="I226" s="43">
        <v>20.34</v>
      </c>
      <c r="J226" s="43">
        <v>209.25</v>
      </c>
      <c r="K226" s="44">
        <v>237</v>
      </c>
      <c r="L226" s="43">
        <v>15</v>
      </c>
    </row>
    <row r="227" spans="1:12" ht="15" x14ac:dyDescent="0.25">
      <c r="A227" s="23"/>
      <c r="B227" s="15"/>
      <c r="C227" s="11"/>
      <c r="D227" s="7" t="s">
        <v>30</v>
      </c>
      <c r="E227" s="42" t="s">
        <v>51</v>
      </c>
      <c r="F227" s="43">
        <v>200</v>
      </c>
      <c r="G227" s="43">
        <v>0.7</v>
      </c>
      <c r="H227" s="43">
        <v>0.3</v>
      </c>
      <c r="I227" s="43">
        <v>20.8</v>
      </c>
      <c r="J227" s="43">
        <v>103</v>
      </c>
      <c r="K227" s="44">
        <v>519</v>
      </c>
      <c r="L227" s="43">
        <v>10</v>
      </c>
    </row>
    <row r="228" spans="1:12" ht="15" x14ac:dyDescent="0.25">
      <c r="A228" s="23"/>
      <c r="B228" s="15"/>
      <c r="C228" s="11"/>
      <c r="D228" s="7" t="s">
        <v>31</v>
      </c>
      <c r="E228" s="42" t="s">
        <v>59</v>
      </c>
      <c r="F228" s="43">
        <v>40</v>
      </c>
      <c r="G228" s="43">
        <v>3.98</v>
      </c>
      <c r="H228" s="43">
        <v>0.98</v>
      </c>
      <c r="I228" s="43">
        <v>18.600000000000001</v>
      </c>
      <c r="J228" s="43">
        <v>98.78</v>
      </c>
      <c r="K228" s="44">
        <v>108</v>
      </c>
      <c r="L228" s="43">
        <v>2</v>
      </c>
    </row>
    <row r="229" spans="1:12" ht="15" x14ac:dyDescent="0.25">
      <c r="A229" s="23"/>
      <c r="B229" s="15"/>
      <c r="C229" s="11"/>
      <c r="D229" s="7" t="s">
        <v>32</v>
      </c>
      <c r="E229" s="42" t="s">
        <v>60</v>
      </c>
      <c r="F229" s="43">
        <v>30</v>
      </c>
      <c r="G229" s="43">
        <v>1.98</v>
      </c>
      <c r="H229" s="43">
        <v>0.63</v>
      </c>
      <c r="I229" s="43">
        <v>10.3</v>
      </c>
      <c r="J229" s="43">
        <v>67.319999999999993</v>
      </c>
      <c r="K229" s="44">
        <v>109</v>
      </c>
      <c r="L229" s="43">
        <v>3</v>
      </c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750</v>
      </c>
      <c r="G232" s="19">
        <f t="shared" ref="G232:J232" si="68">SUM(G223:G231)</f>
        <v>22.779999999999998</v>
      </c>
      <c r="H232" s="19">
        <f t="shared" si="68"/>
        <v>25.73</v>
      </c>
      <c r="I232" s="19">
        <f t="shared" si="68"/>
        <v>93.999999999999986</v>
      </c>
      <c r="J232" s="19">
        <f t="shared" si="68"/>
        <v>766.87999999999988</v>
      </c>
      <c r="K232" s="25"/>
      <c r="L232" s="19">
        <f t="shared" ref="L232" si="69">SUM(L223:L231)</f>
        <v>88.509999999999991</v>
      </c>
    </row>
    <row r="233" spans="1:12" ht="15" x14ac:dyDescent="0.2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750</v>
      </c>
      <c r="G233" s="32">
        <f t="shared" ref="G233" si="70">G222+G232</f>
        <v>22.779999999999998</v>
      </c>
      <c r="H233" s="32">
        <f t="shared" ref="H233" si="71">H222+H232</f>
        <v>25.73</v>
      </c>
      <c r="I233" s="32">
        <f t="shared" ref="I233" si="72">I222+I232</f>
        <v>93.999999999999986</v>
      </c>
      <c r="J233" s="32">
        <f t="shared" ref="J233:L233" si="73">J222+J232</f>
        <v>766.87999999999988</v>
      </c>
      <c r="K233" s="32"/>
      <c r="L233" s="32">
        <f t="shared" si="73"/>
        <v>88.509999999999991</v>
      </c>
    </row>
    <row r="234" spans="1:12" x14ac:dyDescent="0.2">
      <c r="A234" s="27"/>
      <c r="B234" s="28"/>
      <c r="C234" s="53" t="s">
        <v>5</v>
      </c>
      <c r="D234" s="53"/>
      <c r="E234" s="53"/>
      <c r="F234" s="34">
        <f>(F24+F43+F62+F81+F100+F138+F157+F176+F195+F233)/(IF(F24=0,0,1)+IF(F43=0,0,1)+IF(F62=0,0,1)+IF(F81=0,0,1)+IF(F100=0,0,1)+IF(F138=0,0,1)+IF(F157=0,0,1)+IF(F176=0,0,1)+IF(F195=0,0,1)+IF(F233=0,0,1))</f>
        <v>750</v>
      </c>
      <c r="G234" s="34">
        <f t="shared" ref="G234:J234" si="74">(G24+G43+G62+G81+G100+G138+G157+G176+G195+G233)/(IF(G24=0,0,1)+IF(G43=0,0,1)+IF(G62=0,0,1)+IF(G81=0,0,1)+IF(G100=0,0,1)+IF(G138=0,0,1)+IF(G157=0,0,1)+IF(G176=0,0,1)+IF(G195=0,0,1)+IF(G233=0,0,1))</f>
        <v>21.599</v>
      </c>
      <c r="H234" s="34">
        <f t="shared" si="74"/>
        <v>22.769000000000002</v>
      </c>
      <c r="I234" s="34">
        <f t="shared" si="74"/>
        <v>102.35599999999999</v>
      </c>
      <c r="J234" s="34">
        <f t="shared" si="74"/>
        <v>721.43099999999993</v>
      </c>
      <c r="K234" s="34"/>
      <c r="L234" s="34">
        <f t="shared" ref="L234" si="75">(L24+L43+L62+L81+L100+L138+L157+L176+L195+L233)/(IF(L24=0,0,1)+IF(L43=0,0,1)+IF(L62=0,0,1)+IF(L81=0,0,1)+IF(L100=0,0,1)+IF(L138=0,0,1)+IF(L157=0,0,1)+IF(L176=0,0,1)+IF(L195=0,0,1)+IF(L233=0,0,1))</f>
        <v>88.509999999999991</v>
      </c>
    </row>
  </sheetData>
  <mergeCells count="16">
    <mergeCell ref="C1:E1"/>
    <mergeCell ref="H1:K1"/>
    <mergeCell ref="H2:K2"/>
    <mergeCell ref="C43:D43"/>
    <mergeCell ref="C62:D62"/>
    <mergeCell ref="C81:D81"/>
    <mergeCell ref="C100:D100"/>
    <mergeCell ref="C24:D24"/>
    <mergeCell ref="C234:E234"/>
    <mergeCell ref="C233:D233"/>
    <mergeCell ref="C138:D138"/>
    <mergeCell ref="C157:D157"/>
    <mergeCell ref="C176:D176"/>
    <mergeCell ref="C195:D195"/>
    <mergeCell ref="C119:D119"/>
    <mergeCell ref="C214:D2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Ида</cp:lastModifiedBy>
  <dcterms:created xsi:type="dcterms:W3CDTF">2022-05-16T14:23:56Z</dcterms:created>
  <dcterms:modified xsi:type="dcterms:W3CDTF">2026-01-28T13:17:35Z</dcterms:modified>
</cp:coreProperties>
</file>