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L232" i="1" l="1"/>
  <c r="L222" i="1"/>
  <c r="L213" i="1"/>
  <c r="L203" i="1"/>
  <c r="L194" i="1"/>
  <c r="L184" i="1"/>
  <c r="L175" i="1"/>
  <c r="L165" i="1"/>
  <c r="L156" i="1"/>
  <c r="L146" i="1"/>
  <c r="L137" i="1"/>
  <c r="L127" i="1"/>
  <c r="L118" i="1"/>
  <c r="L108" i="1"/>
  <c r="L99" i="1"/>
  <c r="L89" i="1"/>
  <c r="L81" i="1"/>
  <c r="L80" i="1"/>
  <c r="L70" i="1"/>
  <c r="L62" i="1"/>
  <c r="L61" i="1"/>
  <c r="L51" i="1"/>
  <c r="L43" i="1"/>
  <c r="L42" i="1"/>
  <c r="L32" i="1"/>
  <c r="L24" i="1"/>
  <c r="L23" i="1"/>
  <c r="L13" i="1"/>
  <c r="L233" i="1" l="1"/>
  <c r="L234" i="1" s="1"/>
  <c r="L214" i="1"/>
  <c r="L195" i="1"/>
  <c r="L176" i="1"/>
  <c r="L157" i="1"/>
  <c r="L138" i="1"/>
  <c r="L119" i="1"/>
  <c r="L100" i="1"/>
  <c r="F234" i="1"/>
  <c r="J234" i="1"/>
  <c r="I234" i="1"/>
  <c r="H234" i="1"/>
  <c r="G234" i="1"/>
  <c r="B233" i="1" l="1"/>
  <c r="A233" i="1"/>
  <c r="A223" i="1"/>
  <c r="B214" i="1"/>
  <c r="A214" i="1"/>
  <c r="B204" i="1"/>
  <c r="A204" i="1"/>
  <c r="B195" i="1"/>
  <c r="A195" i="1"/>
  <c r="B185" i="1"/>
  <c r="A185" i="1"/>
  <c r="B176" i="1"/>
  <c r="A176" i="1"/>
  <c r="B166" i="1"/>
  <c r="A166" i="1"/>
  <c r="B157" i="1"/>
  <c r="A157" i="1"/>
  <c r="B147" i="1"/>
  <c r="A147" i="1"/>
  <c r="B138" i="1"/>
  <c r="A138" i="1"/>
  <c r="B128" i="1"/>
  <c r="A128" i="1"/>
  <c r="B119" i="1"/>
  <c r="A119" i="1"/>
  <c r="A109" i="1"/>
  <c r="B100" i="1"/>
  <c r="A100" i="1"/>
  <c r="B90" i="1"/>
  <c r="A90" i="1"/>
  <c r="B81" i="1"/>
  <c r="A81" i="1"/>
  <c r="B71" i="1"/>
  <c r="A71" i="1"/>
  <c r="B62" i="1"/>
  <c r="A62" i="1"/>
  <c r="B52" i="1"/>
  <c r="A52" i="1"/>
  <c r="B43" i="1"/>
  <c r="A43" i="1"/>
  <c r="B33" i="1"/>
  <c r="A33" i="1"/>
  <c r="B24" i="1"/>
  <c r="A24" i="1"/>
  <c r="B14" i="1"/>
  <c r="A14" i="1"/>
</calcChain>
</file>

<file path=xl/sharedStrings.xml><?xml version="1.0" encoding="utf-8"?>
<sst xmlns="http://schemas.openxmlformats.org/spreadsheetml/2006/main" count="398" uniqueCount="136">
  <si>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</si>
  <si>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</si>
  <si>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</si>
  <si>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</si>
  <si>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</si>
  <si>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</si>
  <si>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</si>
  <si>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</si>
  <si>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</si>
  <si>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</si>
  <si>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</si>
  <si>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</si>
  <si>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</si>
  <si>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</si>
  <si>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</si>
  <si>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</si>
  <si>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</si>
  <si>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</si>
  <si>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</si>
  <si>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</si>
  <si>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</si>
  <si>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</si>
  <si>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</si>
  <si>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</si>
  <si>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</si>
  <si>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</si>
  <si>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</si>
  <si>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</si>
  <si>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</si>
  <si>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</si>
  <si>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</si>
  <si>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</si>
  <si>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</si>
  <si>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</si>
  <si>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</si>
  <si>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</si>
  <si>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</si>
  <si>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</si>
  <si>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</si>
  <si>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</si>
  <si>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Рущук Е. А.</t>
  </si>
  <si>
    <t>пром</t>
  </si>
  <si>
    <t>Щи со свежей капусты</t>
  </si>
  <si>
    <t>54-1с</t>
  </si>
  <si>
    <t>Котлета</t>
  </si>
  <si>
    <t>п/ф</t>
  </si>
  <si>
    <t>Каша гречневая рассыпчатая</t>
  </si>
  <si>
    <t>54-4г</t>
  </si>
  <si>
    <t>Сок</t>
  </si>
  <si>
    <t>Хлеб пшеничный</t>
  </si>
  <si>
    <t>Суп гороховый</t>
  </si>
  <si>
    <t>54-8с</t>
  </si>
  <si>
    <t>Плов с курицей</t>
  </si>
  <si>
    <t>54-12м</t>
  </si>
  <si>
    <t>Компот из сухофруктов</t>
  </si>
  <si>
    <t>54-1кн</t>
  </si>
  <si>
    <t>54-2гн</t>
  </si>
  <si>
    <t>54-2с</t>
  </si>
  <si>
    <t>Тефтели</t>
  </si>
  <si>
    <t>Каша перловая расыпчатая</t>
  </si>
  <si>
    <t>54-5г</t>
  </si>
  <si>
    <t>Компот из свежих яблок</t>
  </si>
  <si>
    <t>54-32хн</t>
  </si>
  <si>
    <t>Соус сметанный</t>
  </si>
  <si>
    <t>Кисель</t>
  </si>
  <si>
    <t>Суп рыбный (консерва)</t>
  </si>
  <si>
    <t>54-12с</t>
  </si>
  <si>
    <t>Печень тушеная</t>
  </si>
  <si>
    <t>Макароны отварные</t>
  </si>
  <si>
    <t>54-1г</t>
  </si>
  <si>
    <t>Суп крестьянский с крупой (рис)</t>
  </si>
  <si>
    <t>54-11с</t>
  </si>
  <si>
    <t>Сосиска</t>
  </si>
  <si>
    <t>Горошница</t>
  </si>
  <si>
    <t>54-21г</t>
  </si>
  <si>
    <t>Минтай запеченный</t>
  </si>
  <si>
    <t>Картофельное пюре</t>
  </si>
  <si>
    <t>54-9с</t>
  </si>
  <si>
    <t>54-9р</t>
  </si>
  <si>
    <t>54-11г</t>
  </si>
  <si>
    <t>Ленивые голубцы</t>
  </si>
  <si>
    <t>54-3м</t>
  </si>
  <si>
    <t>Каша перловая рассыпчатая</t>
  </si>
  <si>
    <t>54-5с</t>
  </si>
  <si>
    <t>Рис припущенный</t>
  </si>
  <si>
    <t>54-7г</t>
  </si>
  <si>
    <t>Сарделька</t>
  </si>
  <si>
    <t>54-1хн</t>
  </si>
  <si>
    <t>Суп с макаронными изделиями</t>
  </si>
  <si>
    <t>Курица тушеная с овощами</t>
  </si>
  <si>
    <t>Чай с лимоном</t>
  </si>
  <si>
    <t>Рассольник</t>
  </si>
  <si>
    <t>54-3с</t>
  </si>
  <si>
    <t>Гуляш</t>
  </si>
  <si>
    <t>Суп с рыбными фрикадельками</t>
  </si>
  <si>
    <t>Картофель тушеный</t>
  </si>
  <si>
    <t>54-10м</t>
  </si>
  <si>
    <t>МКОУ Чистопольская СОШ</t>
  </si>
  <si>
    <t>Суп молочный с макаронами</t>
  </si>
  <si>
    <t>54-9к</t>
  </si>
  <si>
    <t>Кофейный напиток</t>
  </si>
  <si>
    <t>54-23гн</t>
  </si>
  <si>
    <t>Бутерброд с маслом</t>
  </si>
  <si>
    <t>Каша рисовая молочная</t>
  </si>
  <si>
    <t>Какао с молоком</t>
  </si>
  <si>
    <t>54-21гн</t>
  </si>
  <si>
    <t>Бутерброд с маслом/сыр</t>
  </si>
  <si>
    <t>Каша пшеничная молочная</t>
  </si>
  <si>
    <t>54-13к</t>
  </si>
  <si>
    <t>Чай с сахаром и лимоном</t>
  </si>
  <si>
    <t>Бутерброд с колбасой</t>
  </si>
  <si>
    <t>Борщ с капустой и сметаной</t>
  </si>
  <si>
    <t>Каша овсяная молочная</t>
  </si>
  <si>
    <t>Чай с сахаром</t>
  </si>
  <si>
    <t>Бутерброд с повидлом</t>
  </si>
  <si>
    <t>Каша пшенная молочная</t>
  </si>
  <si>
    <t>54-6к</t>
  </si>
  <si>
    <t>Омлет натуральный</t>
  </si>
  <si>
    <t>54-1о</t>
  </si>
  <si>
    <t>Булочка</t>
  </si>
  <si>
    <t>Суп фасолевый</t>
  </si>
  <si>
    <t>Макароны с сыром</t>
  </si>
  <si>
    <t>54-3г</t>
  </si>
  <si>
    <t xml:space="preserve">Суп гороховый  </t>
  </si>
  <si>
    <t>Каша кукурузная молочная</t>
  </si>
  <si>
    <t>54-к</t>
  </si>
  <si>
    <t>Чай с молоком</t>
  </si>
  <si>
    <t>54-4гн</t>
  </si>
  <si>
    <t>Суп  мясными фрикадельками</t>
  </si>
  <si>
    <t>Каша манная молочная</t>
  </si>
  <si>
    <t>Каша "Дружба"</t>
  </si>
  <si>
    <t>54-16к</t>
  </si>
  <si>
    <t>Каша ячневая молочная</t>
  </si>
  <si>
    <t>54-91о</t>
  </si>
  <si>
    <t>Молоко кипяченое</t>
  </si>
  <si>
    <t>Капуста тушеная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</si>
</sst>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97</v>
      </c>
      <c r="D1" s="52"/>
      <c r="E1" s="52"/>
      <c r="F1" s="12" t="s">
        <v>16</v>
      </c>
      <c r="G1" s="2" t="s">
        <v>17</v>
      </c>
      <c r="H1" s="53" t="s">
        <v>39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40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4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103</v>
      </c>
      <c r="F6" s="40">
        <v>250</v>
      </c>
      <c r="G6" s="40">
        <v>4.63</v>
      </c>
      <c r="H6" s="40">
        <v>5.52</v>
      </c>
      <c r="I6" s="40">
        <v>28.46</v>
      </c>
      <c r="J6" s="40">
        <v>182</v>
      </c>
      <c r="K6" s="41">
        <v>167</v>
      </c>
      <c r="L6" s="40">
        <v>13.19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104</v>
      </c>
      <c r="F8" s="43">
        <v>200</v>
      </c>
      <c r="G8" s="43">
        <v>4.68</v>
      </c>
      <c r="H8" s="43">
        <v>3.52</v>
      </c>
      <c r="I8" s="43">
        <v>12.5</v>
      </c>
      <c r="J8" s="43">
        <v>100.4</v>
      </c>
      <c r="K8" s="44" t="s">
        <v>105</v>
      </c>
      <c r="L8" s="43">
        <v>6.9</v>
      </c>
    </row>
    <row r="9" spans="1:12" ht="15" x14ac:dyDescent="0.25">
      <c r="A9" s="23"/>
      <c r="B9" s="15"/>
      <c r="C9" s="11"/>
      <c r="D9" s="7" t="s">
        <v>23</v>
      </c>
      <c r="E9" s="42" t="s">
        <v>106</v>
      </c>
      <c r="F9" s="43">
        <v>50</v>
      </c>
      <c r="G9" s="43">
        <v>7.72</v>
      </c>
      <c r="H9" s="43">
        <v>9.84</v>
      </c>
      <c r="I9" s="43">
        <v>19.75</v>
      </c>
      <c r="J9" s="43">
        <v>198.5</v>
      </c>
      <c r="K9" s="44" t="s">
        <v>41</v>
      </c>
      <c r="L9" s="43">
        <v>14.91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v>500</v>
      </c>
      <c r="G13" s="19">
        <v>17.03</v>
      </c>
      <c r="H13" s="19">
        <v>18.88</v>
      </c>
      <c r="I13" s="19">
        <v>60.71</v>
      </c>
      <c r="J13" s="19">
        <v>480.9</v>
      </c>
      <c r="K13" s="19"/>
      <c r="L13" s="19">
        <f>SUM(L6+L8+L9)</f>
        <v>35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42</v>
      </c>
      <c r="F15" s="43">
        <v>250</v>
      </c>
      <c r="G15" s="43">
        <v>5.81</v>
      </c>
      <c r="H15" s="43">
        <v>7.05</v>
      </c>
      <c r="I15" s="43">
        <v>7.15</v>
      </c>
      <c r="J15" s="43">
        <v>115.2</v>
      </c>
      <c r="K15" s="44" t="s">
        <v>43</v>
      </c>
      <c r="L15" s="43">
        <v>17.61</v>
      </c>
    </row>
    <row r="16" spans="1:12" ht="15" x14ac:dyDescent="0.25">
      <c r="A16" s="23"/>
      <c r="B16" s="15"/>
      <c r="C16" s="11"/>
      <c r="D16" s="7" t="s">
        <v>28</v>
      </c>
      <c r="E16" s="42" t="s">
        <v>44</v>
      </c>
      <c r="F16" s="43">
        <v>100</v>
      </c>
      <c r="G16" s="43">
        <v>12.94</v>
      </c>
      <c r="H16" s="43">
        <v>10.220000000000001</v>
      </c>
      <c r="I16" s="43">
        <v>7.8</v>
      </c>
      <c r="J16" s="43">
        <v>174.9</v>
      </c>
      <c r="K16" s="44" t="s">
        <v>45</v>
      </c>
      <c r="L16" s="43">
        <v>32.119999999999997</v>
      </c>
    </row>
    <row r="17" spans="1:12" ht="15" x14ac:dyDescent="0.25">
      <c r="A17" s="23"/>
      <c r="B17" s="15"/>
      <c r="C17" s="11"/>
      <c r="D17" s="7" t="s">
        <v>29</v>
      </c>
      <c r="E17" s="42" t="s">
        <v>46</v>
      </c>
      <c r="F17" s="43">
        <v>150</v>
      </c>
      <c r="G17" s="43">
        <v>8.2200000000000006</v>
      </c>
      <c r="H17" s="43">
        <v>6.34</v>
      </c>
      <c r="I17" s="43">
        <v>35.93</v>
      </c>
      <c r="J17" s="43">
        <v>233.7</v>
      </c>
      <c r="K17" s="44" t="s">
        <v>47</v>
      </c>
      <c r="L17" s="43">
        <v>15.15</v>
      </c>
    </row>
    <row r="18" spans="1:12" ht="15" x14ac:dyDescent="0.25">
      <c r="A18" s="23"/>
      <c r="B18" s="15"/>
      <c r="C18" s="11"/>
      <c r="D18" s="7" t="s">
        <v>30</v>
      </c>
      <c r="E18" s="42" t="s">
        <v>48</v>
      </c>
      <c r="F18" s="43">
        <v>200</v>
      </c>
      <c r="G18" s="43">
        <v>1</v>
      </c>
      <c r="H18" s="43">
        <v>0.2</v>
      </c>
      <c r="I18" s="43">
        <v>20.2</v>
      </c>
      <c r="J18" s="43">
        <v>86.6</v>
      </c>
      <c r="K18" s="44" t="s">
        <v>41</v>
      </c>
      <c r="L18" s="43">
        <v>12</v>
      </c>
    </row>
    <row r="19" spans="1:12" ht="15" x14ac:dyDescent="0.25">
      <c r="A19" s="23"/>
      <c r="B19" s="15"/>
      <c r="C19" s="11"/>
      <c r="D19" s="7" t="s">
        <v>31</v>
      </c>
      <c r="E19" s="42" t="s">
        <v>49</v>
      </c>
      <c r="F19" s="43">
        <v>50</v>
      </c>
      <c r="G19" s="43">
        <v>4.5599999999999996</v>
      </c>
      <c r="H19" s="43">
        <v>0.48</v>
      </c>
      <c r="I19" s="43">
        <v>29.52</v>
      </c>
      <c r="J19" s="43">
        <v>140.6</v>
      </c>
      <c r="K19" s="44" t="s">
        <v>41</v>
      </c>
      <c r="L19" s="43">
        <v>3.12</v>
      </c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v>750</v>
      </c>
      <c r="G23" s="19">
        <v>32.53</v>
      </c>
      <c r="H23" s="19">
        <v>24.29</v>
      </c>
      <c r="I23" s="19">
        <v>100.6</v>
      </c>
      <c r="J23" s="19">
        <v>751</v>
      </c>
      <c r="K23" s="25"/>
      <c r="L23" s="19">
        <f>SUM(L15+L16+L17+L18+L19)</f>
        <v>80</v>
      </c>
    </row>
    <row r="24" spans="1:12" ht="15.75" thickBot="1" x14ac:dyDescent="0.25">
      <c r="A24" s="29">
        <f>A6</f>
        <v>1</v>
      </c>
      <c r="B24" s="30">
        <f>B6</f>
        <v>1</v>
      </c>
      <c r="C24" s="54" t="s">
        <v>4</v>
      </c>
      <c r="D24" s="55"/>
      <c r="E24" s="31"/>
      <c r="F24" s="19">
        <v>1250</v>
      </c>
      <c r="G24" s="19">
        <v>49.56</v>
      </c>
      <c r="H24" s="19">
        <v>43.17</v>
      </c>
      <c r="I24" s="19">
        <v>161.31</v>
      </c>
      <c r="J24" s="19">
        <v>1231.9000000000001</v>
      </c>
      <c r="K24" s="19"/>
      <c r="L24" s="19">
        <f>SUM(L13+L23)</f>
        <v>115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98</v>
      </c>
      <c r="F25" s="40">
        <v>250</v>
      </c>
      <c r="G25" s="40">
        <v>5.63</v>
      </c>
      <c r="H25" s="40">
        <v>4.66</v>
      </c>
      <c r="I25" s="40">
        <v>18.3</v>
      </c>
      <c r="J25" s="40">
        <v>137.6</v>
      </c>
      <c r="K25" s="41" t="s">
        <v>99</v>
      </c>
      <c r="L25" s="40">
        <v>15.1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100</v>
      </c>
      <c r="F27" s="43">
        <v>200</v>
      </c>
      <c r="G27" s="43">
        <v>3.87</v>
      </c>
      <c r="H27" s="43">
        <v>2.86</v>
      </c>
      <c r="I27" s="43">
        <v>11.19</v>
      </c>
      <c r="J27" s="43">
        <v>86</v>
      </c>
      <c r="K27" s="44" t="s">
        <v>101</v>
      </c>
      <c r="L27" s="43">
        <v>12</v>
      </c>
    </row>
    <row r="28" spans="1:12" ht="15" x14ac:dyDescent="0.25">
      <c r="A28" s="14"/>
      <c r="B28" s="15"/>
      <c r="C28" s="11"/>
      <c r="D28" s="7" t="s">
        <v>23</v>
      </c>
      <c r="E28" s="42" t="s">
        <v>102</v>
      </c>
      <c r="F28" s="43">
        <v>50</v>
      </c>
      <c r="G28" s="43">
        <v>3.08</v>
      </c>
      <c r="H28" s="43">
        <v>3.94</v>
      </c>
      <c r="I28" s="43">
        <v>19.75</v>
      </c>
      <c r="J28" s="43">
        <v>126.8</v>
      </c>
      <c r="K28" s="44" t="s">
        <v>41</v>
      </c>
      <c r="L28" s="43">
        <v>7.9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v>500</v>
      </c>
      <c r="G32" s="19">
        <v>12.58</v>
      </c>
      <c r="H32" s="19">
        <v>11.46</v>
      </c>
      <c r="I32" s="19">
        <v>49.24</v>
      </c>
      <c r="J32" s="19">
        <v>350.4</v>
      </c>
      <c r="K32" s="19"/>
      <c r="L32" s="19">
        <f>SUM(L25+L27+L28)</f>
        <v>35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50</v>
      </c>
      <c r="F34" s="43">
        <v>250</v>
      </c>
      <c r="G34" s="43">
        <v>8.36</v>
      </c>
      <c r="H34" s="43">
        <v>5.72</v>
      </c>
      <c r="I34" s="43">
        <v>20.350000000000001</v>
      </c>
      <c r="J34" s="43">
        <v>166.5</v>
      </c>
      <c r="K34" s="44" t="s">
        <v>51</v>
      </c>
      <c r="L34" s="43">
        <v>20.45</v>
      </c>
    </row>
    <row r="35" spans="1:12" ht="15" x14ac:dyDescent="0.25">
      <c r="A35" s="14"/>
      <c r="B35" s="15"/>
      <c r="C35" s="11"/>
      <c r="D35" s="7" t="s">
        <v>28</v>
      </c>
      <c r="E35" s="42" t="s">
        <v>52</v>
      </c>
      <c r="F35" s="43">
        <v>250</v>
      </c>
      <c r="G35" s="43">
        <v>27.23</v>
      </c>
      <c r="H35" s="43">
        <v>8.09</v>
      </c>
      <c r="I35" s="43">
        <v>33.22</v>
      </c>
      <c r="J35" s="43">
        <v>314.60000000000002</v>
      </c>
      <c r="K35" s="44" t="s">
        <v>53</v>
      </c>
      <c r="L35" s="43">
        <v>37.74</v>
      </c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 t="s">
        <v>54</v>
      </c>
      <c r="F37" s="43">
        <v>200</v>
      </c>
      <c r="G37" s="43">
        <v>0.47</v>
      </c>
      <c r="H37" s="43">
        <v>0</v>
      </c>
      <c r="I37" s="43">
        <v>19.78</v>
      </c>
      <c r="J37" s="43">
        <v>81</v>
      </c>
      <c r="K37" s="44" t="s">
        <v>55</v>
      </c>
      <c r="L37" s="43">
        <v>18.690000000000001</v>
      </c>
    </row>
    <row r="38" spans="1:12" ht="15" x14ac:dyDescent="0.25">
      <c r="A38" s="14"/>
      <c r="B38" s="15"/>
      <c r="C38" s="11"/>
      <c r="D38" s="7" t="s">
        <v>31</v>
      </c>
      <c r="E38" s="42" t="s">
        <v>49</v>
      </c>
      <c r="F38" s="43">
        <v>50</v>
      </c>
      <c r="G38" s="43">
        <v>4.5599999999999996</v>
      </c>
      <c r="H38" s="43">
        <v>0.48</v>
      </c>
      <c r="I38" s="43">
        <v>29.52</v>
      </c>
      <c r="J38" s="43">
        <v>140.6</v>
      </c>
      <c r="K38" s="44" t="s">
        <v>41</v>
      </c>
      <c r="L38" s="43">
        <v>3.12</v>
      </c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v>750</v>
      </c>
      <c r="G42" s="19">
        <v>40.619999999999997</v>
      </c>
      <c r="H42" s="19">
        <v>14.29</v>
      </c>
      <c r="I42" s="19">
        <v>102.87</v>
      </c>
      <c r="J42" s="19">
        <v>702.7</v>
      </c>
      <c r="K42" s="25"/>
      <c r="L42" s="19">
        <f>SUM(L34+L35+L37+L38)</f>
        <v>80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4" t="s">
        <v>4</v>
      </c>
      <c r="D43" s="55"/>
      <c r="E43" s="31"/>
      <c r="F43" s="19">
        <v>1250</v>
      </c>
      <c r="G43" s="19">
        <v>53.2</v>
      </c>
      <c r="H43" s="19">
        <v>25.75</v>
      </c>
      <c r="I43" s="19">
        <v>152.11000000000001</v>
      </c>
      <c r="J43" s="19">
        <v>1053.0999999999999</v>
      </c>
      <c r="K43" s="19"/>
      <c r="L43" s="19">
        <f>SUM(L32+L42)</f>
        <v>115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107</v>
      </c>
      <c r="F44" s="40">
        <v>250</v>
      </c>
      <c r="G44" s="40">
        <v>8.34</v>
      </c>
      <c r="H44" s="40">
        <v>9.4700000000000006</v>
      </c>
      <c r="I44" s="40">
        <v>39.61</v>
      </c>
      <c r="J44" s="40">
        <v>277</v>
      </c>
      <c r="K44" s="41" t="s">
        <v>108</v>
      </c>
      <c r="L44" s="40">
        <v>13.19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109</v>
      </c>
      <c r="F46" s="43">
        <v>200</v>
      </c>
      <c r="G46" s="43">
        <v>0.19</v>
      </c>
      <c r="H46" s="43">
        <v>0.04</v>
      </c>
      <c r="I46" s="43">
        <v>6.42</v>
      </c>
      <c r="J46" s="43">
        <v>26.8</v>
      </c>
      <c r="K46" s="44" t="s">
        <v>56</v>
      </c>
      <c r="L46" s="43">
        <v>11.8</v>
      </c>
    </row>
    <row r="47" spans="1:12" ht="15" x14ac:dyDescent="0.25">
      <c r="A47" s="23"/>
      <c r="B47" s="15"/>
      <c r="C47" s="11"/>
      <c r="D47" s="7" t="s">
        <v>23</v>
      </c>
      <c r="E47" s="42" t="s">
        <v>110</v>
      </c>
      <c r="F47" s="43">
        <v>50</v>
      </c>
      <c r="G47" s="43">
        <v>5.42</v>
      </c>
      <c r="H47" s="43">
        <v>8.5</v>
      </c>
      <c r="I47" s="43">
        <v>19.79</v>
      </c>
      <c r="J47" s="43">
        <v>177.4</v>
      </c>
      <c r="K47" s="44" t="s">
        <v>41</v>
      </c>
      <c r="L47" s="43">
        <v>10.01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v>500</v>
      </c>
      <c r="G51" s="19">
        <v>13.95</v>
      </c>
      <c r="H51" s="19">
        <v>18.010000000000002</v>
      </c>
      <c r="I51" s="19">
        <v>65.819999999999993</v>
      </c>
      <c r="J51" s="19">
        <v>481.2</v>
      </c>
      <c r="K51" s="25"/>
      <c r="L51" s="19">
        <f>SUM(L44+L46+L47)</f>
        <v>35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 t="s">
        <v>111</v>
      </c>
      <c r="F53" s="43">
        <v>250</v>
      </c>
      <c r="G53" s="43">
        <v>5.89</v>
      </c>
      <c r="H53" s="43">
        <v>7.09</v>
      </c>
      <c r="I53" s="43">
        <v>12.68</v>
      </c>
      <c r="J53" s="43">
        <v>137.9</v>
      </c>
      <c r="K53" s="44" t="s">
        <v>57</v>
      </c>
      <c r="L53" s="43">
        <v>19.89</v>
      </c>
    </row>
    <row r="54" spans="1:12" ht="15" x14ac:dyDescent="0.25">
      <c r="A54" s="23"/>
      <c r="B54" s="15"/>
      <c r="C54" s="11"/>
      <c r="D54" s="7" t="s">
        <v>28</v>
      </c>
      <c r="E54" s="42" t="s">
        <v>58</v>
      </c>
      <c r="F54" s="43">
        <v>100</v>
      </c>
      <c r="G54" s="43">
        <v>12.29</v>
      </c>
      <c r="H54" s="43">
        <v>9.99</v>
      </c>
      <c r="I54" s="43">
        <v>7.2</v>
      </c>
      <c r="J54" s="43">
        <v>167.9</v>
      </c>
      <c r="K54" s="44" t="s">
        <v>45</v>
      </c>
      <c r="L54" s="43">
        <v>24</v>
      </c>
    </row>
    <row r="55" spans="1:12" ht="15" x14ac:dyDescent="0.25">
      <c r="A55" s="23"/>
      <c r="B55" s="15"/>
      <c r="C55" s="11"/>
      <c r="D55" s="7" t="s">
        <v>29</v>
      </c>
      <c r="E55" s="42" t="s">
        <v>82</v>
      </c>
      <c r="F55" s="43">
        <v>100</v>
      </c>
      <c r="G55" s="43">
        <v>4.43</v>
      </c>
      <c r="H55" s="43">
        <v>5.27</v>
      </c>
      <c r="I55" s="43">
        <v>30.5</v>
      </c>
      <c r="J55" s="43">
        <v>187.1</v>
      </c>
      <c r="K55" s="44" t="s">
        <v>60</v>
      </c>
      <c r="L55" s="43">
        <v>11.98</v>
      </c>
    </row>
    <row r="56" spans="1:12" ht="15" x14ac:dyDescent="0.25">
      <c r="A56" s="23"/>
      <c r="B56" s="15"/>
      <c r="C56" s="11"/>
      <c r="D56" s="7" t="s">
        <v>30</v>
      </c>
      <c r="E56" s="42" t="s">
        <v>61</v>
      </c>
      <c r="F56" s="43">
        <v>200</v>
      </c>
      <c r="G56" s="43">
        <v>0.15</v>
      </c>
      <c r="H56" s="43">
        <v>0.14000000000000001</v>
      </c>
      <c r="I56" s="43">
        <v>9.93</v>
      </c>
      <c r="J56" s="43">
        <v>41.5</v>
      </c>
      <c r="K56" s="44" t="s">
        <v>62</v>
      </c>
      <c r="L56" s="43">
        <v>11.6</v>
      </c>
    </row>
    <row r="57" spans="1:12" ht="15" x14ac:dyDescent="0.25">
      <c r="A57" s="23"/>
      <c r="B57" s="15"/>
      <c r="C57" s="11"/>
      <c r="D57" s="7" t="s">
        <v>31</v>
      </c>
      <c r="E57" s="42" t="s">
        <v>49</v>
      </c>
      <c r="F57" s="43">
        <v>50</v>
      </c>
      <c r="G57" s="43">
        <v>4.5599999999999996</v>
      </c>
      <c r="H57" s="43">
        <v>0.48</v>
      </c>
      <c r="I57" s="43">
        <v>29.52</v>
      </c>
      <c r="J57" s="43">
        <v>140.6</v>
      </c>
      <c r="K57" s="44" t="s">
        <v>41</v>
      </c>
      <c r="L57" s="43">
        <v>3.12</v>
      </c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 t="s">
        <v>63</v>
      </c>
      <c r="F59" s="43">
        <v>50</v>
      </c>
      <c r="G59" s="43">
        <v>0.75</v>
      </c>
      <c r="H59" s="43">
        <v>4.1100000000000003</v>
      </c>
      <c r="I59" s="43">
        <v>1.63</v>
      </c>
      <c r="J59" s="43">
        <v>46.5</v>
      </c>
      <c r="K59" s="44" t="s">
        <v>43</v>
      </c>
      <c r="L59" s="43">
        <v>9.41</v>
      </c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v>750</v>
      </c>
      <c r="G61" s="19">
        <v>28.07</v>
      </c>
      <c r="H61" s="19">
        <v>27.08</v>
      </c>
      <c r="I61" s="19">
        <v>91.46</v>
      </c>
      <c r="J61" s="19">
        <v>721.5</v>
      </c>
      <c r="K61" s="25"/>
      <c r="L61" s="19">
        <f>SUM(L53+L54+L55+L56+L57+L59)</f>
        <v>80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v>1250</v>
      </c>
      <c r="G62" s="32">
        <v>42.02</v>
      </c>
      <c r="H62" s="32">
        <v>45.09</v>
      </c>
      <c r="I62" s="32">
        <v>157.28</v>
      </c>
      <c r="J62" s="32">
        <v>1202.7</v>
      </c>
      <c r="K62" s="32"/>
      <c r="L62" s="32">
        <f>SUM(L51+L61)</f>
        <v>115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112</v>
      </c>
      <c r="F63" s="40">
        <v>250</v>
      </c>
      <c r="G63" s="40">
        <v>8.59</v>
      </c>
      <c r="H63" s="40">
        <v>11.26</v>
      </c>
      <c r="I63" s="40">
        <v>34.28</v>
      </c>
      <c r="J63" s="40">
        <v>272.89999999999998</v>
      </c>
      <c r="K63" s="41" t="s">
        <v>99</v>
      </c>
      <c r="L63" s="40">
        <v>15.1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113</v>
      </c>
      <c r="F65" s="43">
        <v>200</v>
      </c>
      <c r="G65" s="43">
        <v>0.19</v>
      </c>
      <c r="H65" s="43">
        <v>0.04</v>
      </c>
      <c r="I65" s="43">
        <v>6.42</v>
      </c>
      <c r="J65" s="43">
        <v>26.8</v>
      </c>
      <c r="K65" s="44" t="s">
        <v>56</v>
      </c>
      <c r="L65" s="43">
        <v>9.5</v>
      </c>
    </row>
    <row r="66" spans="1:12" ht="15" x14ac:dyDescent="0.25">
      <c r="A66" s="23"/>
      <c r="B66" s="15"/>
      <c r="C66" s="11"/>
      <c r="D66" s="7" t="s">
        <v>23</v>
      </c>
      <c r="E66" s="42" t="s">
        <v>114</v>
      </c>
      <c r="F66" s="43">
        <v>50</v>
      </c>
      <c r="G66" s="43">
        <v>3.12</v>
      </c>
      <c r="H66" s="43">
        <v>24.48</v>
      </c>
      <c r="I66" s="43">
        <v>50</v>
      </c>
      <c r="J66" s="43">
        <v>432.8</v>
      </c>
      <c r="K66" s="44" t="s">
        <v>41</v>
      </c>
      <c r="L66" s="43">
        <v>10.4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v>500</v>
      </c>
      <c r="G70" s="19">
        <v>11.9</v>
      </c>
      <c r="H70" s="19">
        <v>35.78</v>
      </c>
      <c r="I70" s="19">
        <v>90.7</v>
      </c>
      <c r="J70" s="19">
        <v>732.5</v>
      </c>
      <c r="K70" s="25"/>
      <c r="L70" s="19">
        <f>SUM(L63+L65+L66)</f>
        <v>35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65</v>
      </c>
      <c r="F72" s="43">
        <v>250</v>
      </c>
      <c r="G72" s="43">
        <v>9.91</v>
      </c>
      <c r="H72" s="43">
        <v>4.75</v>
      </c>
      <c r="I72" s="43">
        <v>15.53</v>
      </c>
      <c r="J72" s="43">
        <v>144.5</v>
      </c>
      <c r="K72" s="44" t="s">
        <v>66</v>
      </c>
      <c r="L72" s="43">
        <v>19.489999999999998</v>
      </c>
    </row>
    <row r="73" spans="1:12" ht="15" x14ac:dyDescent="0.25">
      <c r="A73" s="23"/>
      <c r="B73" s="15"/>
      <c r="C73" s="11"/>
      <c r="D73" s="7" t="s">
        <v>28</v>
      </c>
      <c r="E73" s="42" t="s">
        <v>67</v>
      </c>
      <c r="F73" s="43">
        <v>100</v>
      </c>
      <c r="G73" s="43">
        <v>6.92</v>
      </c>
      <c r="H73" s="43">
        <v>4.37</v>
      </c>
      <c r="I73" s="43">
        <v>3.93</v>
      </c>
      <c r="J73" s="43">
        <v>82.8</v>
      </c>
      <c r="K73" s="44">
        <v>240</v>
      </c>
      <c r="L73" s="43">
        <v>32.21</v>
      </c>
    </row>
    <row r="74" spans="1:12" ht="15" x14ac:dyDescent="0.25">
      <c r="A74" s="23"/>
      <c r="B74" s="15"/>
      <c r="C74" s="11"/>
      <c r="D74" s="7" t="s">
        <v>29</v>
      </c>
      <c r="E74" s="42" t="s">
        <v>68</v>
      </c>
      <c r="F74" s="43">
        <v>150</v>
      </c>
      <c r="G74" s="43">
        <v>5.32</v>
      </c>
      <c r="H74" s="43">
        <v>4.92</v>
      </c>
      <c r="I74" s="43">
        <v>32.799999999999997</v>
      </c>
      <c r="J74" s="43">
        <v>196.8</v>
      </c>
      <c r="K74" s="44" t="s">
        <v>69</v>
      </c>
      <c r="L74" s="43">
        <v>14.93</v>
      </c>
    </row>
    <row r="75" spans="1:12" ht="15" x14ac:dyDescent="0.25">
      <c r="A75" s="23"/>
      <c r="B75" s="15"/>
      <c r="C75" s="11"/>
      <c r="D75" s="7" t="s">
        <v>30</v>
      </c>
      <c r="E75" s="42" t="s">
        <v>64</v>
      </c>
      <c r="F75" s="43">
        <v>200</v>
      </c>
      <c r="G75" s="43">
        <v>0.19</v>
      </c>
      <c r="H75" s="43">
        <v>0.04</v>
      </c>
      <c r="I75" s="43">
        <v>6.42</v>
      </c>
      <c r="J75" s="43">
        <v>26.8</v>
      </c>
      <c r="K75" s="44" t="s">
        <v>56</v>
      </c>
      <c r="L75" s="43">
        <v>10.25</v>
      </c>
    </row>
    <row r="76" spans="1:12" ht="15" x14ac:dyDescent="0.25">
      <c r="A76" s="23"/>
      <c r="B76" s="15"/>
      <c r="C76" s="11"/>
      <c r="D76" s="7" t="s">
        <v>31</v>
      </c>
      <c r="E76" s="42" t="s">
        <v>49</v>
      </c>
      <c r="F76" s="43">
        <v>50</v>
      </c>
      <c r="G76" s="43">
        <v>4.5599999999999996</v>
      </c>
      <c r="H76" s="43">
        <v>0.48</v>
      </c>
      <c r="I76" s="43">
        <v>29.52</v>
      </c>
      <c r="J76" s="43">
        <v>140.6</v>
      </c>
      <c r="K76" s="44" t="s">
        <v>41</v>
      </c>
      <c r="L76" s="43">
        <v>3.12</v>
      </c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v>750</v>
      </c>
      <c r="G80" s="19">
        <v>26.9</v>
      </c>
      <c r="H80" s="19">
        <v>14.56</v>
      </c>
      <c r="I80" s="19">
        <v>88.2</v>
      </c>
      <c r="J80" s="19">
        <v>591.5</v>
      </c>
      <c r="K80" s="25"/>
      <c r="L80" s="19">
        <f>SUM(L72+L73+L74+L75+L76)</f>
        <v>80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v>1250</v>
      </c>
      <c r="G81" s="32">
        <v>38.799999999999997</v>
      </c>
      <c r="H81" s="32">
        <v>50.34</v>
      </c>
      <c r="I81" s="32">
        <v>178.9</v>
      </c>
      <c r="J81" s="32">
        <v>1324</v>
      </c>
      <c r="K81" s="32"/>
      <c r="L81" s="32">
        <f>SUM(L70+L80)</f>
        <v>115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115</v>
      </c>
      <c r="F82" s="40">
        <v>250</v>
      </c>
      <c r="G82" s="40">
        <v>8.32</v>
      </c>
      <c r="H82" s="40">
        <v>10.119999999999999</v>
      </c>
      <c r="I82" s="40">
        <v>37.64</v>
      </c>
      <c r="J82" s="40">
        <v>274.89999999999998</v>
      </c>
      <c r="K82" s="41" t="s">
        <v>116</v>
      </c>
      <c r="L82" s="40">
        <v>13.9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100</v>
      </c>
      <c r="F84" s="43">
        <v>200</v>
      </c>
      <c r="G84" s="43">
        <v>3.87</v>
      </c>
      <c r="H84" s="43">
        <v>2.86</v>
      </c>
      <c r="I84" s="43">
        <v>11.19</v>
      </c>
      <c r="J84" s="43">
        <v>86</v>
      </c>
      <c r="K84" s="44" t="s">
        <v>101</v>
      </c>
      <c r="L84" s="43">
        <v>7.56</v>
      </c>
    </row>
    <row r="85" spans="1:12" ht="15" x14ac:dyDescent="0.25">
      <c r="A85" s="23"/>
      <c r="B85" s="15"/>
      <c r="C85" s="11"/>
      <c r="D85" s="7" t="s">
        <v>23</v>
      </c>
      <c r="E85" s="42" t="s">
        <v>106</v>
      </c>
      <c r="F85" s="43">
        <v>50</v>
      </c>
      <c r="G85" s="43">
        <v>7.72</v>
      </c>
      <c r="H85" s="43">
        <v>9.84</v>
      </c>
      <c r="I85" s="43">
        <v>19.75</v>
      </c>
      <c r="J85" s="43">
        <v>198.5</v>
      </c>
      <c r="K85" s="44" t="s">
        <v>41</v>
      </c>
      <c r="L85" s="43">
        <v>13.54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v>500</v>
      </c>
      <c r="G89" s="19">
        <v>19.91</v>
      </c>
      <c r="H89" s="19">
        <v>22.82</v>
      </c>
      <c r="I89" s="19">
        <v>68.58</v>
      </c>
      <c r="J89" s="19">
        <v>559.4</v>
      </c>
      <c r="K89" s="25"/>
      <c r="L89" s="19">
        <f>SUM(L82+L84+L85)</f>
        <v>35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70</v>
      </c>
      <c r="F91" s="43">
        <v>250</v>
      </c>
      <c r="G91" s="43">
        <v>6.19</v>
      </c>
      <c r="H91" s="43">
        <v>7.23</v>
      </c>
      <c r="I91" s="43">
        <v>14.11</v>
      </c>
      <c r="J91" s="43">
        <v>146.19999999999999</v>
      </c>
      <c r="K91" s="44" t="s">
        <v>71</v>
      </c>
      <c r="L91" s="43">
        <v>20.85</v>
      </c>
    </row>
    <row r="92" spans="1:12" ht="15" x14ac:dyDescent="0.25">
      <c r="A92" s="23"/>
      <c r="B92" s="15"/>
      <c r="C92" s="11"/>
      <c r="D92" s="7" t="s">
        <v>28</v>
      </c>
      <c r="E92" s="42" t="s">
        <v>72</v>
      </c>
      <c r="F92" s="43">
        <v>90</v>
      </c>
      <c r="G92" s="43">
        <v>6.62</v>
      </c>
      <c r="H92" s="43">
        <v>13.46</v>
      </c>
      <c r="I92" s="43">
        <v>0.23</v>
      </c>
      <c r="J92" s="43">
        <v>148.5</v>
      </c>
      <c r="K92" s="44" t="s">
        <v>45</v>
      </c>
      <c r="L92" s="43">
        <v>24.76</v>
      </c>
    </row>
    <row r="93" spans="1:12" ht="15" x14ac:dyDescent="0.25">
      <c r="A93" s="23"/>
      <c r="B93" s="15"/>
      <c r="C93" s="11"/>
      <c r="D93" s="7" t="s">
        <v>29</v>
      </c>
      <c r="E93" s="42" t="s">
        <v>73</v>
      </c>
      <c r="F93" s="43">
        <v>150</v>
      </c>
      <c r="G93" s="43">
        <v>14.45</v>
      </c>
      <c r="H93" s="43">
        <v>1.32</v>
      </c>
      <c r="I93" s="43">
        <v>33.78</v>
      </c>
      <c r="J93" s="43">
        <v>204.8</v>
      </c>
      <c r="K93" s="44" t="s">
        <v>74</v>
      </c>
      <c r="L93" s="43">
        <v>17.920000000000002</v>
      </c>
    </row>
    <row r="94" spans="1:12" ht="15" x14ac:dyDescent="0.25">
      <c r="A94" s="23"/>
      <c r="B94" s="15"/>
      <c r="C94" s="11"/>
      <c r="D94" s="7" t="s">
        <v>30</v>
      </c>
      <c r="E94" s="42" t="s">
        <v>64</v>
      </c>
      <c r="F94" s="43">
        <v>200</v>
      </c>
      <c r="G94" s="43">
        <v>0</v>
      </c>
      <c r="H94" s="43">
        <v>0</v>
      </c>
      <c r="I94" s="43">
        <v>30.05</v>
      </c>
      <c r="J94" s="43">
        <v>120.2</v>
      </c>
      <c r="K94" s="44">
        <v>394</v>
      </c>
      <c r="L94" s="43">
        <v>13.35</v>
      </c>
    </row>
    <row r="95" spans="1:12" ht="15" x14ac:dyDescent="0.25">
      <c r="A95" s="23"/>
      <c r="B95" s="15"/>
      <c r="C95" s="11"/>
      <c r="D95" s="7" t="s">
        <v>31</v>
      </c>
      <c r="E95" s="42" t="s">
        <v>49</v>
      </c>
      <c r="F95" s="43">
        <v>60</v>
      </c>
      <c r="G95" s="43">
        <v>4.5599999999999996</v>
      </c>
      <c r="H95" s="43">
        <v>0.48</v>
      </c>
      <c r="I95" s="43">
        <v>29.52</v>
      </c>
      <c r="J95" s="43">
        <v>140.6</v>
      </c>
      <c r="K95" s="44" t="s">
        <v>41</v>
      </c>
      <c r="L95" s="43">
        <v>3.12</v>
      </c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v>750</v>
      </c>
      <c r="G99" s="19">
        <v>31.82</v>
      </c>
      <c r="H99" s="19">
        <v>22.49</v>
      </c>
      <c r="I99" s="19">
        <v>107.69</v>
      </c>
      <c r="J99" s="19">
        <v>760.3</v>
      </c>
      <c r="K99" s="25"/>
      <c r="L99" s="19">
        <f>SUM(L91+L92+L93+L94+L95)</f>
        <v>80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v>1250</v>
      </c>
      <c r="G100" s="32">
        <v>51.73</v>
      </c>
      <c r="H100" s="32">
        <v>45.31</v>
      </c>
      <c r="I100" s="32">
        <v>176.27</v>
      </c>
      <c r="J100" s="32">
        <v>1319.7</v>
      </c>
      <c r="K100" s="32"/>
      <c r="L100" s="32">
        <f>SUM(L89+L99)</f>
        <v>115</v>
      </c>
    </row>
    <row r="101" spans="1:12" ht="15" x14ac:dyDescent="0.25">
      <c r="A101" s="20">
        <v>1</v>
      </c>
      <c r="B101" s="21">
        <v>6</v>
      </c>
      <c r="C101" s="22" t="s">
        <v>20</v>
      </c>
      <c r="D101" s="5" t="s">
        <v>21</v>
      </c>
      <c r="E101" s="39" t="s">
        <v>117</v>
      </c>
      <c r="F101" s="40">
        <v>200</v>
      </c>
      <c r="G101" s="40">
        <v>12.68</v>
      </c>
      <c r="H101" s="40">
        <v>17.98</v>
      </c>
      <c r="I101" s="40">
        <v>3.25</v>
      </c>
      <c r="J101" s="40">
        <v>225.5</v>
      </c>
      <c r="K101" s="41" t="s">
        <v>118</v>
      </c>
      <c r="L101" s="40">
        <v>12.2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113</v>
      </c>
      <c r="F103" s="43">
        <v>200</v>
      </c>
      <c r="G103" s="43">
        <v>0.19</v>
      </c>
      <c r="H103" s="43">
        <v>0.04</v>
      </c>
      <c r="I103" s="43">
        <v>6.42</v>
      </c>
      <c r="J103" s="43">
        <v>26.8</v>
      </c>
      <c r="K103" s="44" t="s">
        <v>56</v>
      </c>
      <c r="L103" s="43">
        <v>5.8</v>
      </c>
    </row>
    <row r="104" spans="1:12" ht="15" x14ac:dyDescent="0.25">
      <c r="A104" s="23"/>
      <c r="B104" s="15"/>
      <c r="C104" s="11"/>
      <c r="D104" s="7" t="s">
        <v>23</v>
      </c>
      <c r="E104" s="42" t="s">
        <v>119</v>
      </c>
      <c r="F104" s="43">
        <v>100</v>
      </c>
      <c r="G104" s="43">
        <v>8</v>
      </c>
      <c r="H104" s="43">
        <v>14</v>
      </c>
      <c r="I104" s="43">
        <v>56</v>
      </c>
      <c r="J104" s="43">
        <v>382</v>
      </c>
      <c r="K104" s="44" t="s">
        <v>41</v>
      </c>
      <c r="L104" s="43">
        <v>17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v>500</v>
      </c>
      <c r="G108" s="19">
        <v>20.87</v>
      </c>
      <c r="H108" s="19">
        <v>32.020000000000003</v>
      </c>
      <c r="I108" s="19">
        <v>65.67</v>
      </c>
      <c r="J108" s="19">
        <v>634.29999999999995</v>
      </c>
      <c r="K108" s="25"/>
      <c r="L108" s="19">
        <f>SUM(L101+L103+L104)</f>
        <v>35</v>
      </c>
    </row>
    <row r="109" spans="1:12" ht="15" x14ac:dyDescent="0.25">
      <c r="A109" s="26">
        <f>A101</f>
        <v>1</v>
      </c>
      <c r="B109" s="13">
        <v>6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120</v>
      </c>
      <c r="F110" s="43">
        <v>250</v>
      </c>
      <c r="G110" s="43">
        <v>8.4600000000000009</v>
      </c>
      <c r="H110" s="43">
        <v>5.73</v>
      </c>
      <c r="I110" s="43">
        <v>18</v>
      </c>
      <c r="J110" s="43">
        <v>157.4</v>
      </c>
      <c r="K110" s="44" t="s">
        <v>77</v>
      </c>
      <c r="L110" s="43">
        <v>22.09</v>
      </c>
    </row>
    <row r="111" spans="1:12" ht="15" x14ac:dyDescent="0.25">
      <c r="A111" s="23"/>
      <c r="B111" s="15"/>
      <c r="C111" s="11"/>
      <c r="D111" s="7" t="s">
        <v>28</v>
      </c>
      <c r="E111" s="42" t="s">
        <v>75</v>
      </c>
      <c r="F111" s="43">
        <v>100</v>
      </c>
      <c r="G111" s="43">
        <v>19</v>
      </c>
      <c r="H111" s="43">
        <v>21.95</v>
      </c>
      <c r="I111" s="43">
        <v>5.5</v>
      </c>
      <c r="J111" s="43">
        <v>295.7</v>
      </c>
      <c r="K111" s="44" t="s">
        <v>78</v>
      </c>
      <c r="L111" s="43">
        <v>25.85</v>
      </c>
    </row>
    <row r="112" spans="1:12" ht="15" x14ac:dyDescent="0.25">
      <c r="A112" s="23"/>
      <c r="B112" s="15"/>
      <c r="C112" s="11"/>
      <c r="D112" s="7" t="s">
        <v>29</v>
      </c>
      <c r="E112" s="42" t="s">
        <v>76</v>
      </c>
      <c r="F112" s="43">
        <v>150</v>
      </c>
      <c r="G112" s="43">
        <v>3.07</v>
      </c>
      <c r="H112" s="43">
        <v>5.31</v>
      </c>
      <c r="I112" s="43">
        <v>19.82</v>
      </c>
      <c r="J112" s="43">
        <v>139.4</v>
      </c>
      <c r="K112" s="44" t="s">
        <v>79</v>
      </c>
      <c r="L112" s="43">
        <v>16.940000000000001</v>
      </c>
    </row>
    <row r="113" spans="1:12" ht="15" x14ac:dyDescent="0.25">
      <c r="A113" s="23"/>
      <c r="B113" s="15"/>
      <c r="C113" s="11"/>
      <c r="D113" s="7" t="s">
        <v>30</v>
      </c>
      <c r="E113" s="42" t="s">
        <v>48</v>
      </c>
      <c r="F113" s="43">
        <v>200</v>
      </c>
      <c r="G113" s="43">
        <v>1</v>
      </c>
      <c r="H113" s="43">
        <v>0.2</v>
      </c>
      <c r="I113" s="43">
        <v>20.2</v>
      </c>
      <c r="J113" s="43">
        <v>86.6</v>
      </c>
      <c r="K113" s="44" t="s">
        <v>41</v>
      </c>
      <c r="L113" s="43">
        <v>12</v>
      </c>
    </row>
    <row r="114" spans="1:12" ht="15" x14ac:dyDescent="0.25">
      <c r="A114" s="23"/>
      <c r="B114" s="15"/>
      <c r="C114" s="11"/>
      <c r="D114" s="7" t="s">
        <v>31</v>
      </c>
      <c r="E114" s="42" t="s">
        <v>49</v>
      </c>
      <c r="F114" s="43">
        <v>50</v>
      </c>
      <c r="G114" s="43">
        <v>4.5599999999999996</v>
      </c>
      <c r="H114" s="43">
        <v>0.48</v>
      </c>
      <c r="I114" s="43">
        <v>29.2</v>
      </c>
      <c r="J114" s="43">
        <v>140.6</v>
      </c>
      <c r="K114" s="44" t="s">
        <v>41</v>
      </c>
      <c r="L114" s="43">
        <v>3.12</v>
      </c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v>750</v>
      </c>
      <c r="G118" s="19">
        <v>36.090000000000003</v>
      </c>
      <c r="H118" s="19">
        <v>33.67</v>
      </c>
      <c r="I118" s="19">
        <v>92.72</v>
      </c>
      <c r="J118" s="19">
        <v>819.7</v>
      </c>
      <c r="K118" s="25"/>
      <c r="L118" s="19">
        <f>SUM(L110+L111+L112+L113+L114)</f>
        <v>80</v>
      </c>
    </row>
    <row r="119" spans="1:12" ht="15.75" customHeight="1" thickBot="1" x14ac:dyDescent="0.25">
      <c r="A119" s="29">
        <f>A101</f>
        <v>1</v>
      </c>
      <c r="B119" s="30">
        <f>B101</f>
        <v>6</v>
      </c>
      <c r="C119" s="54" t="s">
        <v>4</v>
      </c>
      <c r="D119" s="55"/>
      <c r="E119" s="31"/>
      <c r="F119" s="32">
        <v>1250</v>
      </c>
      <c r="G119" s="32">
        <v>56.96</v>
      </c>
      <c r="H119" s="32">
        <v>65.69</v>
      </c>
      <c r="I119" s="32">
        <v>158.38999999999999</v>
      </c>
      <c r="J119" s="32">
        <v>1454</v>
      </c>
      <c r="K119" s="32"/>
      <c r="L119" s="32">
        <f>SUM(L108+L118)</f>
        <v>115</v>
      </c>
    </row>
    <row r="120" spans="1:12" ht="15" x14ac:dyDescent="0.25">
      <c r="A120" s="20">
        <v>2</v>
      </c>
      <c r="B120" s="21">
        <v>1</v>
      </c>
      <c r="C120" s="22" t="s">
        <v>20</v>
      </c>
      <c r="D120" s="5" t="s">
        <v>21</v>
      </c>
      <c r="E120" s="39" t="s">
        <v>121</v>
      </c>
      <c r="F120" s="40">
        <v>250</v>
      </c>
      <c r="G120" s="40">
        <v>10.55</v>
      </c>
      <c r="H120" s="40">
        <v>9.1</v>
      </c>
      <c r="I120" s="40">
        <v>38.21</v>
      </c>
      <c r="J120" s="40">
        <v>277</v>
      </c>
      <c r="K120" s="41" t="s">
        <v>122</v>
      </c>
      <c r="L120" s="40">
        <v>17.39</v>
      </c>
    </row>
    <row r="121" spans="1:12" ht="15" x14ac:dyDescent="0.25">
      <c r="A121" s="23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23"/>
      <c r="B122" s="15"/>
      <c r="C122" s="11"/>
      <c r="D122" s="7" t="s">
        <v>22</v>
      </c>
      <c r="E122" s="42" t="s">
        <v>104</v>
      </c>
      <c r="F122" s="43">
        <v>200</v>
      </c>
      <c r="G122" s="43">
        <v>4.68</v>
      </c>
      <c r="H122" s="43">
        <v>3.52</v>
      </c>
      <c r="I122" s="43">
        <v>12.5</v>
      </c>
      <c r="J122" s="43">
        <v>100.4</v>
      </c>
      <c r="K122" s="44" t="s">
        <v>105</v>
      </c>
      <c r="L122" s="43">
        <v>10.61</v>
      </c>
    </row>
    <row r="123" spans="1:12" ht="15" x14ac:dyDescent="0.25">
      <c r="A123" s="23"/>
      <c r="B123" s="15"/>
      <c r="C123" s="11"/>
      <c r="D123" s="7" t="s">
        <v>23</v>
      </c>
      <c r="E123" s="42" t="s">
        <v>102</v>
      </c>
      <c r="F123" s="43">
        <v>50</v>
      </c>
      <c r="G123" s="43">
        <v>3.08</v>
      </c>
      <c r="H123" s="43">
        <v>3.94</v>
      </c>
      <c r="I123" s="43">
        <v>19.75</v>
      </c>
      <c r="J123" s="43">
        <v>126.8</v>
      </c>
      <c r="K123" s="44" t="s">
        <v>41</v>
      </c>
      <c r="L123" s="43">
        <v>7</v>
      </c>
    </row>
    <row r="124" spans="1:12" ht="15" x14ac:dyDescent="0.25">
      <c r="A124" s="23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23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23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24"/>
      <c r="B127" s="17"/>
      <c r="C127" s="8"/>
      <c r="D127" s="18" t="s">
        <v>33</v>
      </c>
      <c r="E127" s="9"/>
      <c r="F127" s="19">
        <v>500</v>
      </c>
      <c r="G127" s="19">
        <v>18.309999999999999</v>
      </c>
      <c r="H127" s="19">
        <v>16.559999999999999</v>
      </c>
      <c r="I127" s="19">
        <v>70.459999999999994</v>
      </c>
      <c r="J127" s="19">
        <v>504.2</v>
      </c>
      <c r="K127" s="25"/>
      <c r="L127" s="19">
        <f>SUM(L120+L122+L123)</f>
        <v>35</v>
      </c>
    </row>
    <row r="128" spans="1:12" ht="15" x14ac:dyDescent="0.25">
      <c r="A128" s="26">
        <f>A120</f>
        <v>2</v>
      </c>
      <c r="B128" s="13">
        <f>B120</f>
        <v>1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23"/>
      <c r="B129" s="15"/>
      <c r="C129" s="11"/>
      <c r="D129" s="7" t="s">
        <v>27</v>
      </c>
      <c r="E129" s="42" t="s">
        <v>123</v>
      </c>
      <c r="F129" s="43">
        <v>250</v>
      </c>
      <c r="G129" s="43">
        <v>8.36</v>
      </c>
      <c r="H129" s="43">
        <v>5.72</v>
      </c>
      <c r="I129" s="43">
        <v>20.350000000000001</v>
      </c>
      <c r="J129" s="43">
        <v>166.5</v>
      </c>
      <c r="K129" s="44" t="s">
        <v>51</v>
      </c>
      <c r="L129" s="43">
        <v>22.28</v>
      </c>
    </row>
    <row r="130" spans="1:12" ht="15" x14ac:dyDescent="0.25">
      <c r="A130" s="23"/>
      <c r="B130" s="15"/>
      <c r="C130" s="11"/>
      <c r="D130" s="7" t="s">
        <v>28</v>
      </c>
      <c r="E130" s="42" t="s">
        <v>80</v>
      </c>
      <c r="F130" s="43">
        <v>100</v>
      </c>
      <c r="G130" s="43">
        <v>8.44</v>
      </c>
      <c r="H130" s="43">
        <v>7.64</v>
      </c>
      <c r="I130" s="43">
        <v>6.43</v>
      </c>
      <c r="J130" s="43">
        <v>128.4</v>
      </c>
      <c r="K130" s="44" t="s">
        <v>81</v>
      </c>
      <c r="L130" s="43">
        <v>30.54</v>
      </c>
    </row>
    <row r="131" spans="1:12" ht="15" x14ac:dyDescent="0.25">
      <c r="A131" s="23"/>
      <c r="B131" s="15"/>
      <c r="C131" s="11"/>
      <c r="D131" s="7" t="s">
        <v>29</v>
      </c>
      <c r="E131" s="42" t="s">
        <v>59</v>
      </c>
      <c r="F131" s="43">
        <v>150</v>
      </c>
      <c r="G131" s="43">
        <v>4.43</v>
      </c>
      <c r="H131" s="43">
        <v>5.27</v>
      </c>
      <c r="I131" s="43">
        <v>30.5</v>
      </c>
      <c r="J131" s="43">
        <v>187.1</v>
      </c>
      <c r="K131" s="44" t="s">
        <v>60</v>
      </c>
      <c r="L131" s="43">
        <v>12.06</v>
      </c>
    </row>
    <row r="132" spans="1:12" ht="15" x14ac:dyDescent="0.25">
      <c r="A132" s="23"/>
      <c r="B132" s="15"/>
      <c r="C132" s="11"/>
      <c r="D132" s="7" t="s">
        <v>30</v>
      </c>
      <c r="E132" s="42" t="s">
        <v>48</v>
      </c>
      <c r="F132" s="43">
        <v>200</v>
      </c>
      <c r="G132" s="43">
        <v>1</v>
      </c>
      <c r="H132" s="43">
        <v>0.2</v>
      </c>
      <c r="I132" s="43">
        <v>20.2</v>
      </c>
      <c r="J132" s="43">
        <v>86.6</v>
      </c>
      <c r="K132" s="44" t="s">
        <v>41</v>
      </c>
      <c r="L132" s="43">
        <v>12</v>
      </c>
    </row>
    <row r="133" spans="1:12" ht="15" x14ac:dyDescent="0.25">
      <c r="A133" s="23"/>
      <c r="B133" s="15"/>
      <c r="C133" s="11"/>
      <c r="D133" s="7" t="s">
        <v>31</v>
      </c>
      <c r="E133" s="42" t="s">
        <v>49</v>
      </c>
      <c r="F133" s="43">
        <v>50</v>
      </c>
      <c r="G133" s="43">
        <v>4.5599999999999996</v>
      </c>
      <c r="H133" s="43">
        <v>0.48</v>
      </c>
      <c r="I133" s="43">
        <v>29.52</v>
      </c>
      <c r="J133" s="43">
        <v>140.6</v>
      </c>
      <c r="K133" s="44" t="s">
        <v>41</v>
      </c>
      <c r="L133" s="43">
        <v>3.12</v>
      </c>
    </row>
    <row r="134" spans="1:12" ht="15" x14ac:dyDescent="0.25">
      <c r="A134" s="23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23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23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24"/>
      <c r="B137" s="17"/>
      <c r="C137" s="8"/>
      <c r="D137" s="18" t="s">
        <v>33</v>
      </c>
      <c r="E137" s="9"/>
      <c r="F137" s="19">
        <v>750</v>
      </c>
      <c r="G137" s="19">
        <v>26.79</v>
      </c>
      <c r="H137" s="19">
        <v>19.309999999999999</v>
      </c>
      <c r="I137" s="19">
        <v>107</v>
      </c>
      <c r="J137" s="19">
        <v>709.2</v>
      </c>
      <c r="K137" s="25"/>
      <c r="L137" s="19">
        <f>SUM(L129+L130+L131+L132+L133)</f>
        <v>80</v>
      </c>
    </row>
    <row r="138" spans="1:12" ht="15.75" thickBot="1" x14ac:dyDescent="0.25">
      <c r="A138" s="29">
        <f>A120</f>
        <v>2</v>
      </c>
      <c r="B138" s="30">
        <f>B120</f>
        <v>1</v>
      </c>
      <c r="C138" s="54" t="s">
        <v>4</v>
      </c>
      <c r="D138" s="55"/>
      <c r="E138" s="31"/>
      <c r="F138" s="32">
        <v>1250</v>
      </c>
      <c r="G138" s="32">
        <v>45.1</v>
      </c>
      <c r="H138" s="32">
        <v>35.869999999999997</v>
      </c>
      <c r="I138" s="32">
        <v>177.46</v>
      </c>
      <c r="J138" s="32">
        <v>1213.4000000000001</v>
      </c>
      <c r="K138" s="32"/>
      <c r="L138" s="32">
        <f>SUM(L127+L137)</f>
        <v>115</v>
      </c>
    </row>
    <row r="139" spans="1:12" ht="15" x14ac:dyDescent="0.25">
      <c r="A139" s="14">
        <v>2</v>
      </c>
      <c r="B139" s="15">
        <v>2</v>
      </c>
      <c r="C139" s="22" t="s">
        <v>20</v>
      </c>
      <c r="D139" s="5" t="s">
        <v>21</v>
      </c>
      <c r="E139" s="39" t="s">
        <v>124</v>
      </c>
      <c r="F139" s="40">
        <v>250</v>
      </c>
      <c r="G139" s="40">
        <v>7.26</v>
      </c>
      <c r="H139" s="40">
        <v>9.18</v>
      </c>
      <c r="I139" s="40">
        <v>44.04</v>
      </c>
      <c r="J139" s="40">
        <v>287.8</v>
      </c>
      <c r="K139" s="41" t="s">
        <v>125</v>
      </c>
      <c r="L139" s="40">
        <v>14.29</v>
      </c>
    </row>
    <row r="140" spans="1:12" ht="15" x14ac:dyDescent="0.25">
      <c r="A140" s="14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14"/>
      <c r="B141" s="15"/>
      <c r="C141" s="11"/>
      <c r="D141" s="7" t="s">
        <v>22</v>
      </c>
      <c r="E141" s="42" t="s">
        <v>126</v>
      </c>
      <c r="F141" s="43">
        <v>200</v>
      </c>
      <c r="G141" s="43">
        <v>1.55</v>
      </c>
      <c r="H141" s="43">
        <v>1.1399999999999999</v>
      </c>
      <c r="I141" s="43">
        <v>8.6</v>
      </c>
      <c r="J141" s="43">
        <v>50.9</v>
      </c>
      <c r="K141" s="44" t="s">
        <v>127</v>
      </c>
      <c r="L141" s="43">
        <v>12.8</v>
      </c>
    </row>
    <row r="142" spans="1:12" ht="15" x14ac:dyDescent="0.25">
      <c r="A142" s="14"/>
      <c r="B142" s="15"/>
      <c r="C142" s="11"/>
      <c r="D142" s="7" t="s">
        <v>23</v>
      </c>
      <c r="E142" s="42" t="s">
        <v>114</v>
      </c>
      <c r="F142" s="43">
        <v>50</v>
      </c>
      <c r="G142" s="43">
        <v>3.12</v>
      </c>
      <c r="H142" s="43">
        <v>0.32</v>
      </c>
      <c r="I142" s="43">
        <v>32.479999999999997</v>
      </c>
      <c r="J142" s="43">
        <v>145.19999999999999</v>
      </c>
      <c r="K142" s="44" t="s">
        <v>41</v>
      </c>
      <c r="L142" s="43">
        <v>7.91</v>
      </c>
    </row>
    <row r="143" spans="1:12" ht="15" x14ac:dyDescent="0.25">
      <c r="A143" s="14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14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14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16"/>
      <c r="B146" s="17"/>
      <c r="C146" s="8"/>
      <c r="D146" s="18" t="s">
        <v>33</v>
      </c>
      <c r="E146" s="9"/>
      <c r="F146" s="19">
        <v>500</v>
      </c>
      <c r="G146" s="19">
        <v>11.93</v>
      </c>
      <c r="H146" s="19">
        <v>10.64</v>
      </c>
      <c r="I146" s="19">
        <v>85.12</v>
      </c>
      <c r="J146" s="19">
        <v>483.9</v>
      </c>
      <c r="K146" s="25"/>
      <c r="L146" s="19">
        <f>SUM(L139+L141+L142)</f>
        <v>35</v>
      </c>
    </row>
    <row r="147" spans="1:12" ht="15" x14ac:dyDescent="0.25">
      <c r="A147" s="13">
        <f>A139</f>
        <v>2</v>
      </c>
      <c r="B147" s="13">
        <f>B139</f>
        <v>2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14"/>
      <c r="B148" s="15"/>
      <c r="C148" s="11"/>
      <c r="D148" s="7" t="s">
        <v>27</v>
      </c>
      <c r="E148" s="42" t="s">
        <v>128</v>
      </c>
      <c r="F148" s="43">
        <v>250</v>
      </c>
      <c r="G148" s="43">
        <v>10.79</v>
      </c>
      <c r="H148" s="43">
        <v>7.57</v>
      </c>
      <c r="I148" s="43">
        <v>17.399999999999999</v>
      </c>
      <c r="J148" s="43">
        <v>181</v>
      </c>
      <c r="K148" s="44" t="s">
        <v>83</v>
      </c>
      <c r="L148" s="43">
        <v>18.11</v>
      </c>
    </row>
    <row r="149" spans="1:12" ht="15" x14ac:dyDescent="0.25">
      <c r="A149" s="14"/>
      <c r="B149" s="15"/>
      <c r="C149" s="11"/>
      <c r="D149" s="7" t="s">
        <v>28</v>
      </c>
      <c r="E149" s="42" t="s">
        <v>44</v>
      </c>
      <c r="F149" s="43">
        <v>100</v>
      </c>
      <c r="G149" s="43">
        <v>12.94</v>
      </c>
      <c r="H149" s="43">
        <v>10.220000000000001</v>
      </c>
      <c r="I149" s="43">
        <v>7.8</v>
      </c>
      <c r="J149" s="43">
        <v>174.9</v>
      </c>
      <c r="K149" s="44" t="s">
        <v>45</v>
      </c>
      <c r="L149" s="43">
        <v>32.19</v>
      </c>
    </row>
    <row r="150" spans="1:12" ht="15" x14ac:dyDescent="0.25">
      <c r="A150" s="14"/>
      <c r="B150" s="15"/>
      <c r="C150" s="11"/>
      <c r="D150" s="7" t="s">
        <v>29</v>
      </c>
      <c r="E150" s="42" t="s">
        <v>84</v>
      </c>
      <c r="F150" s="43">
        <v>150</v>
      </c>
      <c r="G150" s="43">
        <v>3.46</v>
      </c>
      <c r="H150" s="43">
        <v>4.8</v>
      </c>
      <c r="I150" s="43">
        <v>34.96</v>
      </c>
      <c r="J150" s="43">
        <v>196.9</v>
      </c>
      <c r="K150" s="44" t="s">
        <v>85</v>
      </c>
      <c r="L150" s="43">
        <v>14.08</v>
      </c>
    </row>
    <row r="151" spans="1:12" ht="15" x14ac:dyDescent="0.25">
      <c r="A151" s="14"/>
      <c r="B151" s="15"/>
      <c r="C151" s="11"/>
      <c r="D151" s="7" t="s">
        <v>30</v>
      </c>
      <c r="E151" s="42" t="s">
        <v>61</v>
      </c>
      <c r="F151" s="43">
        <v>200</v>
      </c>
      <c r="G151" s="43">
        <v>1</v>
      </c>
      <c r="H151" s="43">
        <v>0.2</v>
      </c>
      <c r="I151" s="43">
        <v>20.2</v>
      </c>
      <c r="J151" s="43">
        <v>86.6</v>
      </c>
      <c r="K151" s="44" t="s">
        <v>41</v>
      </c>
      <c r="L151" s="43">
        <v>12.5</v>
      </c>
    </row>
    <row r="152" spans="1:12" ht="15" x14ac:dyDescent="0.25">
      <c r="A152" s="14"/>
      <c r="B152" s="15"/>
      <c r="C152" s="11"/>
      <c r="D152" s="7" t="s">
        <v>31</v>
      </c>
      <c r="E152" s="42" t="s">
        <v>49</v>
      </c>
      <c r="F152" s="43">
        <v>50</v>
      </c>
      <c r="G152" s="43">
        <v>4.5599999999999996</v>
      </c>
      <c r="H152" s="43">
        <v>0.48</v>
      </c>
      <c r="I152" s="43">
        <v>29.52</v>
      </c>
      <c r="J152" s="43">
        <v>140.6</v>
      </c>
      <c r="K152" s="44" t="s">
        <v>41</v>
      </c>
      <c r="L152" s="43">
        <v>3.12</v>
      </c>
    </row>
    <row r="153" spans="1:12" ht="15" x14ac:dyDescent="0.25">
      <c r="A153" s="14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14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14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16"/>
      <c r="B156" s="17"/>
      <c r="C156" s="8"/>
      <c r="D156" s="18" t="s">
        <v>33</v>
      </c>
      <c r="E156" s="9"/>
      <c r="F156" s="19">
        <v>750</v>
      </c>
      <c r="G156" s="19">
        <v>32.75</v>
      </c>
      <c r="H156" s="19">
        <v>23.27</v>
      </c>
      <c r="I156" s="19">
        <v>109.88</v>
      </c>
      <c r="J156" s="19">
        <v>780</v>
      </c>
      <c r="K156" s="25"/>
      <c r="L156" s="19">
        <f>SUM(L148+L149+L150+L151+L152)</f>
        <v>80</v>
      </c>
    </row>
    <row r="157" spans="1:12" ht="15.75" thickBot="1" x14ac:dyDescent="0.25">
      <c r="A157" s="33">
        <f>A139</f>
        <v>2</v>
      </c>
      <c r="B157" s="33">
        <f>B139</f>
        <v>2</v>
      </c>
      <c r="C157" s="54" t="s">
        <v>4</v>
      </c>
      <c r="D157" s="55"/>
      <c r="E157" s="31"/>
      <c r="F157" s="32">
        <v>1250</v>
      </c>
      <c r="G157" s="32">
        <v>44.68</v>
      </c>
      <c r="H157" s="32">
        <v>33.909999999999997</v>
      </c>
      <c r="I157" s="32">
        <v>195</v>
      </c>
      <c r="J157" s="32">
        <v>1263.9000000000001</v>
      </c>
      <c r="K157" s="32"/>
      <c r="L157" s="32">
        <f>SUM(L146+L156)</f>
        <v>115</v>
      </c>
    </row>
    <row r="158" spans="1:12" ht="15" x14ac:dyDescent="0.25">
      <c r="A158" s="20">
        <v>2</v>
      </c>
      <c r="B158" s="21">
        <v>3</v>
      </c>
      <c r="C158" s="22" t="s">
        <v>20</v>
      </c>
      <c r="D158" s="5" t="s">
        <v>21</v>
      </c>
      <c r="E158" s="39" t="s">
        <v>129</v>
      </c>
      <c r="F158" s="40">
        <v>250</v>
      </c>
      <c r="G158" s="40">
        <v>5.67</v>
      </c>
      <c r="H158" s="40">
        <v>5.65</v>
      </c>
      <c r="I158" s="40">
        <v>28.24</v>
      </c>
      <c r="J158" s="40">
        <v>186.6</v>
      </c>
      <c r="K158" s="41">
        <v>181</v>
      </c>
      <c r="L158" s="40">
        <v>13.5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100</v>
      </c>
      <c r="F160" s="43">
        <v>200</v>
      </c>
      <c r="G160" s="43">
        <v>3.87</v>
      </c>
      <c r="H160" s="43">
        <v>2.86</v>
      </c>
      <c r="I160" s="43">
        <v>11.19</v>
      </c>
      <c r="J160" s="43">
        <v>86</v>
      </c>
      <c r="K160" s="44" t="s">
        <v>101</v>
      </c>
      <c r="L160" s="43">
        <v>8.51</v>
      </c>
    </row>
    <row r="161" spans="1:12" ht="15.75" customHeight="1" x14ac:dyDescent="0.25">
      <c r="A161" s="23"/>
      <c r="B161" s="15"/>
      <c r="C161" s="11"/>
      <c r="D161" s="7" t="s">
        <v>23</v>
      </c>
      <c r="E161" s="42" t="s">
        <v>106</v>
      </c>
      <c r="F161" s="43">
        <v>50</v>
      </c>
      <c r="G161" s="43">
        <v>7.72</v>
      </c>
      <c r="H161" s="43">
        <v>9.84</v>
      </c>
      <c r="I161" s="43">
        <v>19.75</v>
      </c>
      <c r="J161" s="43">
        <v>198.5</v>
      </c>
      <c r="K161" s="44" t="s">
        <v>41</v>
      </c>
      <c r="L161" s="43">
        <v>12.99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v>500</v>
      </c>
      <c r="G165" s="19">
        <v>17.260000000000002</v>
      </c>
      <c r="H165" s="19">
        <v>18.350000000000001</v>
      </c>
      <c r="I165" s="19">
        <v>59.18</v>
      </c>
      <c r="J165" s="19">
        <v>471.1</v>
      </c>
      <c r="K165" s="25"/>
      <c r="L165" s="19">
        <f>SUM(L158+L160+L161)</f>
        <v>35</v>
      </c>
    </row>
    <row r="166" spans="1:12" ht="15" x14ac:dyDescent="0.25">
      <c r="A166" s="26">
        <f>A158</f>
        <v>2</v>
      </c>
      <c r="B166" s="13">
        <f>B158</f>
        <v>3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42</v>
      </c>
      <c r="F167" s="43">
        <v>250</v>
      </c>
      <c r="G167" s="43">
        <v>5.81</v>
      </c>
      <c r="H167" s="43">
        <v>7.05</v>
      </c>
      <c r="I167" s="43">
        <v>7.15</v>
      </c>
      <c r="J167" s="43">
        <v>115.2</v>
      </c>
      <c r="K167" s="44" t="s">
        <v>43</v>
      </c>
      <c r="L167" s="43">
        <v>21.46</v>
      </c>
    </row>
    <row r="168" spans="1:12" ht="15" x14ac:dyDescent="0.25">
      <c r="A168" s="23"/>
      <c r="B168" s="15"/>
      <c r="C168" s="11"/>
      <c r="D168" s="7" t="s">
        <v>28</v>
      </c>
      <c r="E168" s="42" t="s">
        <v>86</v>
      </c>
      <c r="F168" s="43">
        <v>90</v>
      </c>
      <c r="G168" s="43">
        <v>9.68</v>
      </c>
      <c r="H168" s="43">
        <v>15.14</v>
      </c>
      <c r="I168" s="43">
        <v>1.73</v>
      </c>
      <c r="J168" s="43">
        <v>181.9</v>
      </c>
      <c r="K168" s="44">
        <v>270</v>
      </c>
      <c r="L168" s="43">
        <v>27.78</v>
      </c>
    </row>
    <row r="169" spans="1:12" ht="15" x14ac:dyDescent="0.25">
      <c r="A169" s="23"/>
      <c r="B169" s="15"/>
      <c r="C169" s="11"/>
      <c r="D169" s="7" t="s">
        <v>29</v>
      </c>
      <c r="E169" s="42" t="s">
        <v>46</v>
      </c>
      <c r="F169" s="43">
        <v>150</v>
      </c>
      <c r="G169" s="43">
        <v>8.2200000000000006</v>
      </c>
      <c r="H169" s="43">
        <v>6.34</v>
      </c>
      <c r="I169" s="43">
        <v>35.93</v>
      </c>
      <c r="J169" s="43">
        <v>233.7</v>
      </c>
      <c r="K169" s="44" t="s">
        <v>47</v>
      </c>
      <c r="L169" s="43">
        <v>15.04</v>
      </c>
    </row>
    <row r="170" spans="1:12" ht="15" x14ac:dyDescent="0.25">
      <c r="A170" s="23"/>
      <c r="B170" s="15"/>
      <c r="C170" s="11"/>
      <c r="D170" s="7" t="s">
        <v>30</v>
      </c>
      <c r="E170" s="42" t="s">
        <v>54</v>
      </c>
      <c r="F170" s="43">
        <v>200</v>
      </c>
      <c r="G170" s="43">
        <v>0.47</v>
      </c>
      <c r="H170" s="43">
        <v>0</v>
      </c>
      <c r="I170" s="43">
        <v>19.78</v>
      </c>
      <c r="J170" s="43">
        <v>81</v>
      </c>
      <c r="K170" s="44" t="s">
        <v>87</v>
      </c>
      <c r="L170" s="43">
        <v>12.6</v>
      </c>
    </row>
    <row r="171" spans="1:12" ht="15" x14ac:dyDescent="0.25">
      <c r="A171" s="23"/>
      <c r="B171" s="15"/>
      <c r="C171" s="11"/>
      <c r="D171" s="7" t="s">
        <v>31</v>
      </c>
      <c r="E171" s="42" t="s">
        <v>49</v>
      </c>
      <c r="F171" s="43">
        <v>60</v>
      </c>
      <c r="G171" s="43">
        <v>4.5599999999999996</v>
      </c>
      <c r="H171" s="43">
        <v>0.48</v>
      </c>
      <c r="I171" s="43">
        <v>29.52</v>
      </c>
      <c r="J171" s="43">
        <v>140.6</v>
      </c>
      <c r="K171" s="44" t="s">
        <v>41</v>
      </c>
      <c r="L171" s="43">
        <v>3.12</v>
      </c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v>750</v>
      </c>
      <c r="G175" s="19">
        <v>28.74</v>
      </c>
      <c r="H175" s="19">
        <v>29.01</v>
      </c>
      <c r="I175" s="19">
        <v>94.11</v>
      </c>
      <c r="J175" s="19">
        <v>752.4</v>
      </c>
      <c r="K175" s="25"/>
      <c r="L175" s="19">
        <f>SUM(L167+L168+L169+L170+L171)</f>
        <v>80</v>
      </c>
    </row>
    <row r="176" spans="1:12" ht="15.75" thickBot="1" x14ac:dyDescent="0.25">
      <c r="A176" s="29">
        <f>A158</f>
        <v>2</v>
      </c>
      <c r="B176" s="30">
        <f>B158</f>
        <v>3</v>
      </c>
      <c r="C176" s="54" t="s">
        <v>4</v>
      </c>
      <c r="D176" s="55"/>
      <c r="E176" s="31"/>
      <c r="F176" s="32">
        <v>1250</v>
      </c>
      <c r="G176" s="32">
        <v>46</v>
      </c>
      <c r="H176" s="32">
        <v>47.36</v>
      </c>
      <c r="I176" s="32">
        <v>153.29</v>
      </c>
      <c r="J176" s="32">
        <v>1223.5</v>
      </c>
      <c r="K176" s="32"/>
      <c r="L176" s="32">
        <f>SUM(L165+L175)</f>
        <v>115</v>
      </c>
    </row>
    <row r="177" spans="1:12" ht="15" x14ac:dyDescent="0.25">
      <c r="A177" s="20">
        <v>2</v>
      </c>
      <c r="B177" s="21">
        <v>4</v>
      </c>
      <c r="C177" s="22" t="s">
        <v>20</v>
      </c>
      <c r="D177" s="5" t="s">
        <v>21</v>
      </c>
      <c r="E177" s="39" t="s">
        <v>130</v>
      </c>
      <c r="F177" s="40">
        <v>250</v>
      </c>
      <c r="G177" s="40">
        <v>5</v>
      </c>
      <c r="H177" s="40">
        <v>5.88</v>
      </c>
      <c r="I177" s="40">
        <v>24</v>
      </c>
      <c r="J177" s="40">
        <v>168.9</v>
      </c>
      <c r="K177" s="41" t="s">
        <v>131</v>
      </c>
      <c r="L177" s="40">
        <v>16.86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104</v>
      </c>
      <c r="F179" s="43">
        <v>200</v>
      </c>
      <c r="G179" s="43">
        <v>4.68</v>
      </c>
      <c r="H179" s="43">
        <v>3.52</v>
      </c>
      <c r="I179" s="43">
        <v>12.5</v>
      </c>
      <c r="J179" s="43">
        <v>100.4</v>
      </c>
      <c r="K179" s="44" t="s">
        <v>105</v>
      </c>
      <c r="L179" s="43">
        <v>11.64</v>
      </c>
    </row>
    <row r="180" spans="1:12" ht="15" x14ac:dyDescent="0.25">
      <c r="A180" s="23"/>
      <c r="B180" s="15"/>
      <c r="C180" s="11"/>
      <c r="D180" s="7" t="s">
        <v>23</v>
      </c>
      <c r="E180" s="42" t="s">
        <v>102</v>
      </c>
      <c r="F180" s="43">
        <v>50</v>
      </c>
      <c r="G180" s="43"/>
      <c r="H180" s="43"/>
      <c r="I180" s="43"/>
      <c r="J180" s="43"/>
      <c r="K180" s="44"/>
      <c r="L180" s="43">
        <v>6.5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" x14ac:dyDescent="0.25">
      <c r="A184" s="24"/>
      <c r="B184" s="17"/>
      <c r="C184" s="8"/>
      <c r="D184" s="18" t="s">
        <v>33</v>
      </c>
      <c r="E184" s="9"/>
      <c r="F184" s="19">
        <v>500</v>
      </c>
      <c r="G184" s="19">
        <v>9.68</v>
      </c>
      <c r="H184" s="19">
        <v>9.4</v>
      </c>
      <c r="I184" s="19">
        <v>36.5</v>
      </c>
      <c r="J184" s="19">
        <v>269.3</v>
      </c>
      <c r="K184" s="25"/>
      <c r="L184" s="19">
        <f>SUM(L177+L179+L180)</f>
        <v>35</v>
      </c>
    </row>
    <row r="185" spans="1:12" ht="15" x14ac:dyDescent="0.25">
      <c r="A185" s="26">
        <f>A177</f>
        <v>2</v>
      </c>
      <c r="B185" s="13">
        <f>B177</f>
        <v>4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88</v>
      </c>
      <c r="F186" s="43">
        <v>250</v>
      </c>
      <c r="G186" s="43">
        <v>5.81</v>
      </c>
      <c r="H186" s="43">
        <v>7.05</v>
      </c>
      <c r="I186" s="43">
        <v>7.15</v>
      </c>
      <c r="J186" s="43">
        <v>115.2</v>
      </c>
      <c r="K186" s="44" t="s">
        <v>43</v>
      </c>
      <c r="L186" s="43">
        <v>21.92</v>
      </c>
    </row>
    <row r="187" spans="1:12" ht="15" x14ac:dyDescent="0.25">
      <c r="A187" s="23"/>
      <c r="B187" s="15"/>
      <c r="C187" s="11"/>
      <c r="D187" s="7" t="s">
        <v>28</v>
      </c>
      <c r="E187" s="42" t="s">
        <v>89</v>
      </c>
      <c r="F187" s="43">
        <v>250</v>
      </c>
      <c r="G187" s="43">
        <v>12.94</v>
      </c>
      <c r="H187" s="43">
        <v>10.220000000000001</v>
      </c>
      <c r="I187" s="43">
        <v>7.8</v>
      </c>
      <c r="J187" s="43">
        <v>174.9</v>
      </c>
      <c r="K187" s="44" t="s">
        <v>45</v>
      </c>
      <c r="L187" s="43">
        <v>39.79</v>
      </c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90</v>
      </c>
      <c r="F189" s="43">
        <v>200</v>
      </c>
      <c r="G189" s="43">
        <v>1</v>
      </c>
      <c r="H189" s="43">
        <v>0.2</v>
      </c>
      <c r="I189" s="43">
        <v>20.2</v>
      </c>
      <c r="J189" s="43">
        <v>86.6</v>
      </c>
      <c r="K189" s="44" t="s">
        <v>41</v>
      </c>
      <c r="L189" s="43">
        <v>15.17</v>
      </c>
    </row>
    <row r="190" spans="1:12" ht="15" x14ac:dyDescent="0.25">
      <c r="A190" s="23"/>
      <c r="B190" s="15"/>
      <c r="C190" s="11"/>
      <c r="D190" s="7" t="s">
        <v>31</v>
      </c>
      <c r="E190" s="42" t="s">
        <v>49</v>
      </c>
      <c r="F190" s="43">
        <v>50</v>
      </c>
      <c r="G190" s="43">
        <v>4.5599999999999996</v>
      </c>
      <c r="H190" s="43">
        <v>0.48</v>
      </c>
      <c r="I190" s="43">
        <v>29.52</v>
      </c>
      <c r="J190" s="43">
        <v>140.6</v>
      </c>
      <c r="K190" s="44" t="s">
        <v>41</v>
      </c>
      <c r="L190" s="43">
        <v>3.12</v>
      </c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v>750</v>
      </c>
      <c r="G194" s="19">
        <v>24.31</v>
      </c>
      <c r="H194" s="19">
        <v>17.95</v>
      </c>
      <c r="I194" s="19">
        <v>64.67</v>
      </c>
      <c r="J194" s="19">
        <v>517.29999999999995</v>
      </c>
      <c r="K194" s="25"/>
      <c r="L194" s="19">
        <f>SUM(L186+L187+L189+L190)</f>
        <v>80</v>
      </c>
    </row>
    <row r="195" spans="1:12" ht="15.75" thickBot="1" x14ac:dyDescent="0.25">
      <c r="A195" s="29">
        <f>A177</f>
        <v>2</v>
      </c>
      <c r="B195" s="30">
        <f>B177</f>
        <v>4</v>
      </c>
      <c r="C195" s="54" t="s">
        <v>4</v>
      </c>
      <c r="D195" s="55"/>
      <c r="E195" s="31"/>
      <c r="F195" s="32">
        <v>1250</v>
      </c>
      <c r="G195" s="32">
        <v>33.99</v>
      </c>
      <c r="H195" s="32">
        <v>27.35</v>
      </c>
      <c r="I195" s="32">
        <v>101.17</v>
      </c>
      <c r="J195" s="32">
        <v>786.6</v>
      </c>
      <c r="K195" s="32"/>
      <c r="L195" s="32">
        <f>SUM(L184+L194)</f>
        <v>115</v>
      </c>
    </row>
    <row r="196" spans="1:12" ht="15" x14ac:dyDescent="0.25">
      <c r="A196" s="20">
        <v>2</v>
      </c>
      <c r="B196" s="21">
        <v>5</v>
      </c>
      <c r="C196" s="22" t="s">
        <v>20</v>
      </c>
      <c r="D196" s="5" t="s">
        <v>21</v>
      </c>
      <c r="E196" s="39" t="s">
        <v>132</v>
      </c>
      <c r="F196" s="40">
        <v>250</v>
      </c>
      <c r="G196" s="40">
        <v>6.78</v>
      </c>
      <c r="H196" s="40">
        <v>6.66</v>
      </c>
      <c r="I196" s="40">
        <v>28.3</v>
      </c>
      <c r="J196" s="40">
        <v>200.3</v>
      </c>
      <c r="K196" s="41">
        <v>168</v>
      </c>
      <c r="L196" s="40">
        <v>14.39</v>
      </c>
    </row>
    <row r="197" spans="1:12" ht="15" x14ac:dyDescent="0.25">
      <c r="A197" s="23"/>
      <c r="B197" s="15"/>
      <c r="C197" s="11"/>
      <c r="D197" s="6"/>
      <c r="E197" s="42"/>
      <c r="F197" s="43"/>
      <c r="G197" s="43"/>
      <c r="H197" s="43"/>
      <c r="I197" s="43"/>
      <c r="J197" s="43"/>
      <c r="K197" s="44"/>
      <c r="L197" s="43"/>
    </row>
    <row r="198" spans="1:12" ht="15" x14ac:dyDescent="0.25">
      <c r="A198" s="23"/>
      <c r="B198" s="15"/>
      <c r="C198" s="11"/>
      <c r="D198" s="7" t="s">
        <v>22</v>
      </c>
      <c r="E198" s="42" t="s">
        <v>61</v>
      </c>
      <c r="F198" s="43">
        <v>200</v>
      </c>
      <c r="G198" s="43">
        <v>0.15</v>
      </c>
      <c r="H198" s="43">
        <v>0.14000000000000001</v>
      </c>
      <c r="I198" s="43">
        <v>9.93</v>
      </c>
      <c r="J198" s="43">
        <v>41.5</v>
      </c>
      <c r="K198" s="44" t="s">
        <v>62</v>
      </c>
      <c r="L198" s="43">
        <v>10.11</v>
      </c>
    </row>
    <row r="199" spans="1:12" ht="15" x14ac:dyDescent="0.25">
      <c r="A199" s="23"/>
      <c r="B199" s="15"/>
      <c r="C199" s="11"/>
      <c r="D199" s="7" t="s">
        <v>23</v>
      </c>
      <c r="E199" s="42" t="s">
        <v>114</v>
      </c>
      <c r="F199" s="43">
        <v>50</v>
      </c>
      <c r="G199" s="43">
        <v>3.12</v>
      </c>
      <c r="H199" s="43">
        <v>0.32</v>
      </c>
      <c r="I199" s="43">
        <v>32.479999999999997</v>
      </c>
      <c r="J199" s="43">
        <v>145.19999999999999</v>
      </c>
      <c r="K199" s="44" t="s">
        <v>41</v>
      </c>
      <c r="L199" s="43">
        <v>10.5</v>
      </c>
    </row>
    <row r="200" spans="1:12" ht="15" x14ac:dyDescent="0.25">
      <c r="A200" s="23"/>
      <c r="B200" s="15"/>
      <c r="C200" s="11"/>
      <c r="D200" s="7" t="s">
        <v>24</v>
      </c>
      <c r="E200" s="42"/>
      <c r="F200" s="43"/>
      <c r="G200" s="43"/>
      <c r="H200" s="43"/>
      <c r="I200" s="43"/>
      <c r="J200" s="43"/>
      <c r="K200" s="44"/>
      <c r="L200" s="43"/>
    </row>
    <row r="201" spans="1:12" ht="15" x14ac:dyDescent="0.25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5" x14ac:dyDescent="0.25">
      <c r="A202" s="23"/>
      <c r="B202" s="15"/>
      <c r="C202" s="11"/>
      <c r="D202" s="6"/>
      <c r="E202" s="42"/>
      <c r="F202" s="43"/>
      <c r="G202" s="43"/>
      <c r="H202" s="43"/>
      <c r="I202" s="43"/>
      <c r="J202" s="43"/>
      <c r="K202" s="44"/>
      <c r="L202" s="43"/>
    </row>
    <row r="203" spans="1:12" ht="15.75" customHeight="1" x14ac:dyDescent="0.25">
      <c r="A203" s="24"/>
      <c r="B203" s="17"/>
      <c r="C203" s="8"/>
      <c r="D203" s="18" t="s">
        <v>33</v>
      </c>
      <c r="E203" s="9"/>
      <c r="F203" s="19">
        <v>500</v>
      </c>
      <c r="G203" s="19">
        <v>10.050000000000001</v>
      </c>
      <c r="H203" s="19">
        <v>7.12</v>
      </c>
      <c r="I203" s="19">
        <v>70.709999999999994</v>
      </c>
      <c r="J203" s="19">
        <v>387</v>
      </c>
      <c r="K203" s="25"/>
      <c r="L203" s="19">
        <f>SUM(L196+L198+L199)</f>
        <v>35</v>
      </c>
    </row>
    <row r="204" spans="1:12" ht="15" x14ac:dyDescent="0.25">
      <c r="A204" s="26">
        <f>A196</f>
        <v>2</v>
      </c>
      <c r="B204" s="13">
        <f>B196</f>
        <v>5</v>
      </c>
      <c r="C204" s="10" t="s">
        <v>25</v>
      </c>
      <c r="D204" s="7" t="s">
        <v>26</v>
      </c>
      <c r="E204" s="42"/>
      <c r="F204" s="43"/>
      <c r="G204" s="43"/>
      <c r="H204" s="43"/>
      <c r="I204" s="43"/>
      <c r="J204" s="43"/>
      <c r="K204" s="44"/>
      <c r="L204" s="43"/>
    </row>
    <row r="205" spans="1:12" ht="15" x14ac:dyDescent="0.25">
      <c r="A205" s="23"/>
      <c r="B205" s="15"/>
      <c r="C205" s="11"/>
      <c r="D205" s="7" t="s">
        <v>27</v>
      </c>
      <c r="E205" s="42" t="s">
        <v>91</v>
      </c>
      <c r="F205" s="43">
        <v>250</v>
      </c>
      <c r="G205" s="43">
        <v>5.93</v>
      </c>
      <c r="H205" s="43">
        <v>7.21</v>
      </c>
      <c r="I205" s="43">
        <v>17.04</v>
      </c>
      <c r="J205" s="43">
        <v>157</v>
      </c>
      <c r="K205" s="44" t="s">
        <v>92</v>
      </c>
      <c r="L205" s="43">
        <v>22.59</v>
      </c>
    </row>
    <row r="206" spans="1:12" ht="15" x14ac:dyDescent="0.25">
      <c r="A206" s="23"/>
      <c r="B206" s="15"/>
      <c r="C206" s="11"/>
      <c r="D206" s="7" t="s">
        <v>28</v>
      </c>
      <c r="E206" s="42" t="s">
        <v>93</v>
      </c>
      <c r="F206" s="43">
        <v>100</v>
      </c>
      <c r="G206" s="43">
        <v>26.56</v>
      </c>
      <c r="H206" s="43">
        <v>6.41</v>
      </c>
      <c r="I206" s="43">
        <v>5.79</v>
      </c>
      <c r="J206" s="43">
        <v>187</v>
      </c>
      <c r="K206" s="44">
        <v>260</v>
      </c>
      <c r="L206" s="43">
        <v>33.020000000000003</v>
      </c>
    </row>
    <row r="207" spans="1:12" ht="15" x14ac:dyDescent="0.25">
      <c r="A207" s="23"/>
      <c r="B207" s="15"/>
      <c r="C207" s="11"/>
      <c r="D207" s="7" t="s">
        <v>29</v>
      </c>
      <c r="E207" s="42" t="s">
        <v>68</v>
      </c>
      <c r="F207" s="43">
        <v>150</v>
      </c>
      <c r="G207" s="43">
        <v>5.32</v>
      </c>
      <c r="H207" s="43">
        <v>4.92</v>
      </c>
      <c r="I207" s="43">
        <v>32.799999999999997</v>
      </c>
      <c r="J207" s="43">
        <v>196.8</v>
      </c>
      <c r="K207" s="44" t="s">
        <v>69</v>
      </c>
      <c r="L207" s="43">
        <v>11.07</v>
      </c>
    </row>
    <row r="208" spans="1:12" ht="15" x14ac:dyDescent="0.25">
      <c r="A208" s="23"/>
      <c r="B208" s="15"/>
      <c r="C208" s="11"/>
      <c r="D208" s="7" t="s">
        <v>30</v>
      </c>
      <c r="E208" s="42" t="s">
        <v>64</v>
      </c>
      <c r="F208" s="43">
        <v>200</v>
      </c>
      <c r="G208" s="43">
        <v>0</v>
      </c>
      <c r="H208" s="43">
        <v>0</v>
      </c>
      <c r="I208" s="43">
        <v>30.05</v>
      </c>
      <c r="J208" s="43">
        <v>120.2</v>
      </c>
      <c r="K208" s="44">
        <v>394</v>
      </c>
      <c r="L208" s="43">
        <v>10.199999999999999</v>
      </c>
    </row>
    <row r="209" spans="1:12" ht="15" x14ac:dyDescent="0.25">
      <c r="A209" s="23"/>
      <c r="B209" s="15"/>
      <c r="C209" s="11"/>
      <c r="D209" s="7" t="s">
        <v>31</v>
      </c>
      <c r="E209" s="42" t="s">
        <v>49</v>
      </c>
      <c r="F209" s="43">
        <v>50</v>
      </c>
      <c r="G209" s="43">
        <v>4.5599999999999996</v>
      </c>
      <c r="H209" s="43">
        <v>0.48</v>
      </c>
      <c r="I209" s="43">
        <v>29.52</v>
      </c>
      <c r="J209" s="43">
        <v>140.6</v>
      </c>
      <c r="K209" s="44" t="s">
        <v>41</v>
      </c>
      <c r="L209" s="43">
        <v>3.12</v>
      </c>
    </row>
    <row r="210" spans="1:12" ht="15" x14ac:dyDescent="0.25">
      <c r="A210" s="23"/>
      <c r="B210" s="15"/>
      <c r="C210" s="11"/>
      <c r="D210" s="7" t="s">
        <v>32</v>
      </c>
      <c r="E210" s="42"/>
      <c r="F210" s="43"/>
      <c r="G210" s="43"/>
      <c r="H210" s="43"/>
      <c r="I210" s="43"/>
      <c r="J210" s="43"/>
      <c r="K210" s="44"/>
      <c r="L210" s="43"/>
    </row>
    <row r="211" spans="1:12" ht="15" x14ac:dyDescent="0.25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5" x14ac:dyDescent="0.25">
      <c r="A212" s="23"/>
      <c r="B212" s="15"/>
      <c r="C212" s="11"/>
      <c r="D212" s="6"/>
      <c r="E212" s="42"/>
      <c r="F212" s="43"/>
      <c r="G212" s="43"/>
      <c r="H212" s="43"/>
      <c r="I212" s="43"/>
      <c r="J212" s="43"/>
      <c r="K212" s="44"/>
      <c r="L212" s="43"/>
    </row>
    <row r="213" spans="1:12" ht="15" x14ac:dyDescent="0.25">
      <c r="A213" s="24"/>
      <c r="B213" s="17"/>
      <c r="C213" s="8"/>
      <c r="D213" s="18" t="s">
        <v>33</v>
      </c>
      <c r="E213" s="9"/>
      <c r="F213" s="19">
        <v>750</v>
      </c>
      <c r="G213" s="19">
        <v>42.37</v>
      </c>
      <c r="H213" s="19">
        <v>19.02</v>
      </c>
      <c r="I213" s="19">
        <v>115.2</v>
      </c>
      <c r="J213" s="19">
        <v>801.6</v>
      </c>
      <c r="K213" s="25"/>
      <c r="L213" s="19">
        <f>SUM(L205+L206+L207+L208+L209)</f>
        <v>80.000000000000014</v>
      </c>
    </row>
    <row r="214" spans="1:12" ht="15.75" thickBot="1" x14ac:dyDescent="0.25">
      <c r="A214" s="29">
        <f>A196</f>
        <v>2</v>
      </c>
      <c r="B214" s="30">
        <f>B196</f>
        <v>5</v>
      </c>
      <c r="C214" s="54" t="s">
        <v>4</v>
      </c>
      <c r="D214" s="55"/>
      <c r="E214" s="31"/>
      <c r="F214" s="32">
        <v>1250</v>
      </c>
      <c r="G214" s="32">
        <v>52.42</v>
      </c>
      <c r="H214" s="32">
        <v>26.14</v>
      </c>
      <c r="I214" s="32">
        <v>185.91</v>
      </c>
      <c r="J214" s="32">
        <v>1188.5999999999999</v>
      </c>
      <c r="K214" s="32"/>
      <c r="L214" s="32">
        <f>SUM(L203+L213)</f>
        <v>115.00000000000001</v>
      </c>
    </row>
    <row r="215" spans="1:12" ht="15" x14ac:dyDescent="0.25">
      <c r="A215" s="20">
        <v>2</v>
      </c>
      <c r="B215" s="21">
        <v>6</v>
      </c>
      <c r="C215" s="22" t="s">
        <v>20</v>
      </c>
      <c r="D215" s="5" t="s">
        <v>21</v>
      </c>
      <c r="E215" s="39" t="s">
        <v>117</v>
      </c>
      <c r="F215" s="40">
        <v>200</v>
      </c>
      <c r="G215" s="40">
        <v>16.899999999999999</v>
      </c>
      <c r="H215" s="40">
        <v>25.9</v>
      </c>
      <c r="I215" s="40">
        <v>4.2</v>
      </c>
      <c r="J215" s="40">
        <v>316.3</v>
      </c>
      <c r="K215" s="41" t="s">
        <v>133</v>
      </c>
      <c r="L215" s="40">
        <v>9.6</v>
      </c>
    </row>
    <row r="216" spans="1:12" ht="15" x14ac:dyDescent="0.25">
      <c r="A216" s="23"/>
      <c r="B216" s="15"/>
      <c r="C216" s="11"/>
      <c r="D216" s="6"/>
      <c r="E216" s="42"/>
      <c r="F216" s="43"/>
      <c r="G216" s="43"/>
      <c r="H216" s="43"/>
      <c r="I216" s="43"/>
      <c r="J216" s="43"/>
      <c r="K216" s="44"/>
      <c r="L216" s="43"/>
    </row>
    <row r="217" spans="1:12" ht="15" x14ac:dyDescent="0.25">
      <c r="A217" s="23"/>
      <c r="B217" s="15"/>
      <c r="C217" s="11"/>
      <c r="D217" s="7" t="s">
        <v>22</v>
      </c>
      <c r="E217" s="42" t="s">
        <v>134</v>
      </c>
      <c r="F217" s="43">
        <v>200</v>
      </c>
      <c r="G217" s="43">
        <v>5.8</v>
      </c>
      <c r="H217" s="43">
        <v>5</v>
      </c>
      <c r="I217" s="43">
        <v>9.6</v>
      </c>
      <c r="J217" s="43">
        <v>106.6</v>
      </c>
      <c r="K217" s="44" t="s">
        <v>41</v>
      </c>
      <c r="L217" s="43">
        <v>5.4</v>
      </c>
    </row>
    <row r="218" spans="1:12" ht="15" x14ac:dyDescent="0.25">
      <c r="A218" s="23"/>
      <c r="B218" s="15"/>
      <c r="C218" s="11"/>
      <c r="D218" s="7" t="s">
        <v>23</v>
      </c>
      <c r="E218" s="42" t="s">
        <v>119</v>
      </c>
      <c r="F218" s="43">
        <v>100</v>
      </c>
      <c r="G218" s="43">
        <v>8</v>
      </c>
      <c r="H218" s="43">
        <v>14</v>
      </c>
      <c r="I218" s="43">
        <v>56</v>
      </c>
      <c r="J218" s="43">
        <v>382</v>
      </c>
      <c r="K218" s="44" t="s">
        <v>41</v>
      </c>
      <c r="L218" s="43">
        <v>20</v>
      </c>
    </row>
    <row r="219" spans="1:12" ht="15" x14ac:dyDescent="0.25">
      <c r="A219" s="23"/>
      <c r="B219" s="15"/>
      <c r="C219" s="11"/>
      <c r="D219" s="7" t="s">
        <v>24</v>
      </c>
      <c r="E219" s="42"/>
      <c r="F219" s="43"/>
      <c r="G219" s="43"/>
      <c r="H219" s="43"/>
      <c r="I219" s="43"/>
      <c r="J219" s="43"/>
      <c r="K219" s="44"/>
      <c r="L219" s="43"/>
    </row>
    <row r="220" spans="1:12" ht="15" x14ac:dyDescent="0.25">
      <c r="A220" s="23"/>
      <c r="B220" s="15"/>
      <c r="C220" s="11"/>
      <c r="D220" s="6"/>
      <c r="E220" s="42"/>
      <c r="F220" s="43"/>
      <c r="G220" s="43"/>
      <c r="H220" s="43"/>
      <c r="I220" s="43"/>
      <c r="J220" s="43"/>
      <c r="K220" s="44"/>
      <c r="L220" s="43"/>
    </row>
    <row r="221" spans="1:12" ht="15" x14ac:dyDescent="0.25">
      <c r="A221" s="23"/>
      <c r="B221" s="15"/>
      <c r="C221" s="11"/>
      <c r="D221" s="6"/>
      <c r="E221" s="42"/>
      <c r="F221" s="43"/>
      <c r="G221" s="43"/>
      <c r="H221" s="43"/>
      <c r="I221" s="43"/>
      <c r="J221" s="43"/>
      <c r="K221" s="44"/>
      <c r="L221" s="43"/>
    </row>
    <row r="222" spans="1:12" ht="15.75" customHeight="1" x14ac:dyDescent="0.25">
      <c r="A222" s="24"/>
      <c r="B222" s="17"/>
      <c r="C222" s="8"/>
      <c r="D222" s="18" t="s">
        <v>33</v>
      </c>
      <c r="E222" s="9"/>
      <c r="F222" s="19">
        <v>500</v>
      </c>
      <c r="G222" s="19">
        <v>30.7</v>
      </c>
      <c r="H222" s="19">
        <v>44.9</v>
      </c>
      <c r="I222" s="19">
        <v>69.8</v>
      </c>
      <c r="J222" s="19">
        <v>804.9</v>
      </c>
      <c r="K222" s="25"/>
      <c r="L222" s="19">
        <f>SUM(L215+L217+L218)</f>
        <v>35</v>
      </c>
    </row>
    <row r="223" spans="1:12" ht="15" x14ac:dyDescent="0.25">
      <c r="A223" s="26">
        <f>A215</f>
        <v>2</v>
      </c>
      <c r="B223" s="13">
        <v>6</v>
      </c>
      <c r="C223" s="10" t="s">
        <v>25</v>
      </c>
      <c r="D223" s="7" t="s">
        <v>26</v>
      </c>
      <c r="E223" s="42"/>
      <c r="F223" s="43"/>
      <c r="G223" s="43"/>
      <c r="H223" s="43"/>
      <c r="I223" s="43"/>
      <c r="J223" s="43"/>
      <c r="K223" s="44"/>
      <c r="L223" s="43"/>
    </row>
    <row r="224" spans="1:12" ht="15" x14ac:dyDescent="0.25">
      <c r="A224" s="23"/>
      <c r="B224" s="15"/>
      <c r="C224" s="11"/>
      <c r="D224" s="7" t="s">
        <v>27</v>
      </c>
      <c r="E224" s="42" t="s">
        <v>94</v>
      </c>
      <c r="F224" s="43">
        <v>250</v>
      </c>
      <c r="G224" s="43">
        <v>9.32</v>
      </c>
      <c r="H224" s="43">
        <v>3.35</v>
      </c>
      <c r="I224" s="43">
        <v>13.57</v>
      </c>
      <c r="J224" s="43">
        <v>121.7</v>
      </c>
      <c r="K224" s="44">
        <v>72</v>
      </c>
      <c r="L224" s="43">
        <v>20.54</v>
      </c>
    </row>
    <row r="225" spans="1:12" ht="15" x14ac:dyDescent="0.25">
      <c r="A225" s="23"/>
      <c r="B225" s="15"/>
      <c r="C225" s="11"/>
      <c r="D225" s="7" t="s">
        <v>28</v>
      </c>
      <c r="E225" s="42" t="s">
        <v>135</v>
      </c>
      <c r="F225" s="43">
        <v>100</v>
      </c>
      <c r="G225" s="43">
        <v>3.6</v>
      </c>
      <c r="H225" s="43">
        <v>5</v>
      </c>
      <c r="I225" s="43">
        <v>14.5</v>
      </c>
      <c r="J225" s="43">
        <v>118.7</v>
      </c>
      <c r="K225" s="44" t="s">
        <v>96</v>
      </c>
      <c r="L225" s="43">
        <v>26.96</v>
      </c>
    </row>
    <row r="226" spans="1:12" ht="15" x14ac:dyDescent="0.25">
      <c r="A226" s="23"/>
      <c r="B226" s="15"/>
      <c r="C226" s="11"/>
      <c r="D226" s="7" t="s">
        <v>29</v>
      </c>
      <c r="E226" s="42" t="s">
        <v>95</v>
      </c>
      <c r="F226" s="43">
        <v>150</v>
      </c>
      <c r="G226" s="43">
        <v>4.83</v>
      </c>
      <c r="H226" s="43">
        <v>2.09</v>
      </c>
      <c r="I226" s="43">
        <v>32.56</v>
      </c>
      <c r="J226" s="43">
        <v>168.4</v>
      </c>
      <c r="K226" s="44">
        <v>142</v>
      </c>
      <c r="L226" s="43">
        <v>17.38</v>
      </c>
    </row>
    <row r="227" spans="1:12" ht="15" x14ac:dyDescent="0.25">
      <c r="A227" s="23"/>
      <c r="B227" s="15"/>
      <c r="C227" s="11"/>
      <c r="D227" s="7" t="s">
        <v>30</v>
      </c>
      <c r="E227" s="42" t="s">
        <v>48</v>
      </c>
      <c r="F227" s="43">
        <v>200</v>
      </c>
      <c r="G227" s="43">
        <v>1</v>
      </c>
      <c r="H227" s="43">
        <v>0.2</v>
      </c>
      <c r="I227" s="43">
        <v>20.2</v>
      </c>
      <c r="J227" s="43">
        <v>86.6</v>
      </c>
      <c r="K227" s="44" t="s">
        <v>41</v>
      </c>
      <c r="L227" s="43">
        <v>12</v>
      </c>
    </row>
    <row r="228" spans="1:12" ht="15" x14ac:dyDescent="0.25">
      <c r="A228" s="23"/>
      <c r="B228" s="15"/>
      <c r="C228" s="11"/>
      <c r="D228" s="7" t="s">
        <v>31</v>
      </c>
      <c r="E228" s="42" t="s">
        <v>49</v>
      </c>
      <c r="F228" s="43">
        <v>50</v>
      </c>
      <c r="G228" s="43">
        <v>4.5599999999999996</v>
      </c>
      <c r="H228" s="43">
        <v>0.48</v>
      </c>
      <c r="I228" s="43">
        <v>29.52</v>
      </c>
      <c r="J228" s="43">
        <v>140.6</v>
      </c>
      <c r="K228" s="44" t="s">
        <v>41</v>
      </c>
      <c r="L228" s="43">
        <v>3.12</v>
      </c>
    </row>
    <row r="229" spans="1:12" ht="15" x14ac:dyDescent="0.25">
      <c r="A229" s="23"/>
      <c r="B229" s="15"/>
      <c r="C229" s="11"/>
      <c r="D229" s="7" t="s">
        <v>32</v>
      </c>
      <c r="E229" s="42"/>
      <c r="F229" s="43"/>
      <c r="G229" s="43"/>
      <c r="H229" s="43"/>
      <c r="I229" s="43"/>
      <c r="J229" s="43"/>
      <c r="K229" s="44"/>
      <c r="L229" s="43"/>
    </row>
    <row r="230" spans="1:12" ht="15" x14ac:dyDescent="0.25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5" x14ac:dyDescent="0.25">
      <c r="A231" s="23"/>
      <c r="B231" s="15"/>
      <c r="C231" s="11"/>
      <c r="D231" s="6"/>
      <c r="E231" s="42"/>
      <c r="F231" s="43"/>
      <c r="G231" s="43"/>
      <c r="H231" s="43"/>
      <c r="I231" s="43"/>
      <c r="J231" s="43"/>
      <c r="K231" s="44"/>
      <c r="L231" s="43"/>
    </row>
    <row r="232" spans="1:12" ht="15" x14ac:dyDescent="0.25">
      <c r="A232" s="24"/>
      <c r="B232" s="17"/>
      <c r="C232" s="8"/>
      <c r="D232" s="18" t="s">
        <v>33</v>
      </c>
      <c r="E232" s="9"/>
      <c r="F232" s="19">
        <v>750</v>
      </c>
      <c r="G232" s="19">
        <v>23.31</v>
      </c>
      <c r="H232" s="19">
        <v>11.12</v>
      </c>
      <c r="I232" s="19">
        <v>110.35</v>
      </c>
      <c r="J232" s="19">
        <v>636</v>
      </c>
      <c r="K232" s="25"/>
      <c r="L232" s="19">
        <f>SUM(L224+L225+L226+L227+L228)</f>
        <v>80</v>
      </c>
    </row>
    <row r="233" spans="1:12" ht="15.75" thickBot="1" x14ac:dyDescent="0.25">
      <c r="A233" s="29">
        <f>A215</f>
        <v>2</v>
      </c>
      <c r="B233" s="30">
        <f>B215</f>
        <v>6</v>
      </c>
      <c r="C233" s="54" t="s">
        <v>4</v>
      </c>
      <c r="D233" s="55"/>
      <c r="E233" s="31"/>
      <c r="F233" s="32">
        <v>1250</v>
      </c>
      <c r="G233" s="32">
        <v>54.01</v>
      </c>
      <c r="H233" s="32">
        <v>56.02</v>
      </c>
      <c r="I233" s="32">
        <v>180.15</v>
      </c>
      <c r="J233" s="32">
        <v>1440.9</v>
      </c>
      <c r="K233" s="32"/>
      <c r="L233" s="32">
        <f>SUM(L222+L232)</f>
        <v>115</v>
      </c>
    </row>
    <row r="234" spans="1:12" ht="13.5" thickBot="1" x14ac:dyDescent="0.25">
      <c r="A234" s="27"/>
      <c r="B234" s="28"/>
      <c r="C234" s="56" t="s">
        <v>5</v>
      </c>
      <c r="D234" s="56"/>
      <c r="E234" s="56"/>
      <c r="F234" s="32">
        <f>F223+F233</f>
        <v>1250</v>
      </c>
      <c r="G234" s="32">
        <f t="shared" ref="G234:J234" si="0">G223+G233</f>
        <v>54.01</v>
      </c>
      <c r="H234" s="32">
        <f t="shared" si="0"/>
        <v>56.02</v>
      </c>
      <c r="I234" s="32">
        <f t="shared" si="0"/>
        <v>180.15</v>
      </c>
      <c r="J234" s="32">
        <f t="shared" si="0"/>
        <v>1440.9</v>
      </c>
      <c r="K234" s="34"/>
      <c r="L234" s="32">
        <f t="shared" ref="L234" si="1">L223+L233</f>
        <v>115</v>
      </c>
    </row>
  </sheetData>
  <mergeCells count="16">
    <mergeCell ref="C81:D81"/>
    <mergeCell ref="C100:D100"/>
    <mergeCell ref="C24:D24"/>
    <mergeCell ref="C234:E234"/>
    <mergeCell ref="C214:D214"/>
    <mergeCell ref="C138:D138"/>
    <mergeCell ref="C157:D157"/>
    <mergeCell ref="C176:D176"/>
    <mergeCell ref="C195:D195"/>
    <mergeCell ref="C119:D119"/>
    <mergeCell ref="C233:D233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2025-03-28T01:27:15Z</dcterms:modified>
</cp:coreProperties>
</file>