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<sst xmlns="http://schemas.openxmlformats.org/spreadsheetml/2006/main" count="55" uniqueCount="53">
  <si>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</si>
  <si>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</si>
  <si>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</si>
  <si>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</si>
  <si>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</si>
  <si>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</si>
  <si>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</si>
  <si>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</si>
  <si>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</si>
  <si>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</si>
  <si>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</si>
  <si>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</si>
  <si>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</si>
  <si>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</si>
  <si>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</si>
  <si>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</si>
  <si>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</si>
  <si>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</si>
  <si>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</si>
  <si>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</si>
  <si>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</si>
  <si>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</si>
  <si>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</si>
  <si>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</si>
  <si>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</si>
  <si>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</si>
  <si>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</si>
  <si>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макаронами</t>
  </si>
  <si>
    <t>54-9к</t>
  </si>
  <si>
    <t>гор.напиток</t>
  </si>
  <si>
    <t>Кофейный напиток</t>
  </si>
  <si>
    <t>54-23гн</t>
  </si>
  <si>
    <t>хлеб</t>
  </si>
  <si>
    <t>Бутерброд с маслом</t>
  </si>
  <si>
    <t>пром</t>
  </si>
  <si>
    <t>фрукты</t>
  </si>
  <si>
    <t>итого</t>
  </si>
  <si>
    <t>Обед</t>
  </si>
  <si>
    <t>закуска</t>
  </si>
  <si>
    <t>1 блюдо</t>
  </si>
  <si>
    <t>Суп гороховый</t>
  </si>
  <si>
    <t>54-8с</t>
  </si>
  <si>
    <t>2 блюдо</t>
  </si>
  <si>
    <t>Плов с курицей</t>
  </si>
  <si>
    <t>54-12м</t>
  </si>
  <si>
    <t>гарнир</t>
  </si>
  <si>
    <t>напиток</t>
  </si>
  <si>
    <t>Компот из сухофруктов</t>
  </si>
  <si>
    <t>54-1кн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</si>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</sst>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P13" sqref="P13"/>
    </sheetView>
  </sheetViews>
  <sheetFormatPr defaultColWidth="9" defaultRowHeight="15"/>
  <cols>
    <col min="4" max="4" width="11.5714285714286" customWidth="1"/>
    <col min="5" max="5" width="26.7142857142857" customWidth="1"/>
    <col min="6" max="6" width="13" customWidth="1"/>
    <col min="7" max="7" width="11.8571428571429" customWidth="1"/>
    <col min="8" max="8" width="11.2857142857143" customWidth="1"/>
    <col min="9" max="9" width="11.5714285714286" customWidth="1"/>
    <col min="10" max="10" width="12.5714285714286" customWidth="1"/>
    <col min="11" max="11" width="12.1428571428571" customWidth="1"/>
    <col min="12" max="12" width="15.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7</v>
      </c>
      <c r="I3" s="12">
        <v>10</v>
      </c>
      <c r="J3" s="47">
        <v>2025</v>
      </c>
      <c r="K3" s="48"/>
      <c r="L3" s="2"/>
    </row>
    <row r="4" ht="15.7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3.2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2</v>
      </c>
      <c r="C6" s="21" t="s">
        <v>25</v>
      </c>
      <c r="D6" s="22" t="s">
        <v>26</v>
      </c>
      <c r="E6" s="23" t="s">
        <v>27</v>
      </c>
      <c r="F6" s="24">
        <v>250</v>
      </c>
      <c r="G6" s="24">
        <v>5.63</v>
      </c>
      <c r="H6" s="24">
        <v>4.66</v>
      </c>
      <c r="I6" s="24">
        <v>18.3</v>
      </c>
      <c r="J6" s="24">
        <v>137.6</v>
      </c>
      <c r="K6" s="50" t="s">
        <v>28</v>
      </c>
      <c r="L6" s="24">
        <v>15.1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3.87</v>
      </c>
      <c r="H8" s="30">
        <v>2.86</v>
      </c>
      <c r="I8" s="30">
        <v>11.19</v>
      </c>
      <c r="J8" s="30">
        <v>86</v>
      </c>
      <c r="K8" s="51" t="s">
        <v>31</v>
      </c>
      <c r="L8" s="30">
        <v>7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50</v>
      </c>
      <c r="G9" s="30">
        <v>3.08</v>
      </c>
      <c r="H9" s="30">
        <v>3.94</v>
      </c>
      <c r="I9" s="30">
        <v>19.75</v>
      </c>
      <c r="J9" s="30">
        <v>126.8</v>
      </c>
      <c r="K9" s="51" t="s">
        <v>34</v>
      </c>
      <c r="L9" s="30">
        <v>7.9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SUM(F6+F8+F9)</f>
        <v>500</v>
      </c>
      <c r="G13" s="37">
        <f t="shared" ref="G13:J13" si="0">SUM(G6+G8+G9)</f>
        <v>12.58</v>
      </c>
      <c r="H13" s="37">
        <f t="shared" si="0"/>
        <v>11.46</v>
      </c>
      <c r="I13" s="37">
        <f t="shared" si="0"/>
        <v>49.24</v>
      </c>
      <c r="J13" s="37">
        <f t="shared" si="0"/>
        <v>350.4</v>
      </c>
      <c r="K13" s="37"/>
      <c r="L13" s="37">
        <f t="shared" ref="L13" si="1">SUM(L6+L8+L9)</f>
        <v>30</v>
      </c>
    </row>
    <row r="14" spans="1:12">
      <c r="A14" s="38">
        <f>A6</f>
        <v>1</v>
      </c>
      <c r="B14" s="39">
        <f>B6</f>
        <v>2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8.36</v>
      </c>
      <c r="H15" s="30">
        <v>5.72</v>
      </c>
      <c r="I15" s="30">
        <v>20.35</v>
      </c>
      <c r="J15" s="30">
        <v>166.5</v>
      </c>
      <c r="K15" s="51" t="s">
        <v>41</v>
      </c>
      <c r="L15" s="30">
        <v>17.45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250</v>
      </c>
      <c r="G16" s="30">
        <v>27.23</v>
      </c>
      <c r="H16" s="30">
        <v>8.09</v>
      </c>
      <c r="I16" s="30">
        <v>33.22</v>
      </c>
      <c r="J16" s="30">
        <v>314.6</v>
      </c>
      <c r="K16" s="51" t="s">
        <v>44</v>
      </c>
      <c r="L16" s="30">
        <v>37.74</v>
      </c>
    </row>
    <row r="17" spans="1:12">
      <c r="A17" s="25"/>
      <c r="B17" s="26"/>
      <c r="C17" s="27"/>
      <c r="D17" s="31" t="s">
        <v>45</v>
      </c>
      <c r="E17" s="29"/>
      <c r="F17" s="30"/>
      <c r="G17" s="30"/>
      <c r="H17" s="30"/>
      <c r="I17" s="30"/>
      <c r="J17" s="30"/>
      <c r="K17" s="51"/>
      <c r="L17" s="30"/>
    </row>
    <row r="18" spans="1:12">
      <c r="A18" s="25"/>
      <c r="B18" s="26"/>
      <c r="C18" s="27"/>
      <c r="D18" s="31" t="s">
        <v>46</v>
      </c>
      <c r="E18" s="29" t="s">
        <v>47</v>
      </c>
      <c r="F18" s="30">
        <v>200</v>
      </c>
      <c r="G18" s="30">
        <v>0.47</v>
      </c>
      <c r="H18" s="30">
        <v>0</v>
      </c>
      <c r="I18" s="30">
        <v>19.78</v>
      </c>
      <c r="J18" s="30">
        <v>81</v>
      </c>
      <c r="K18" s="51" t="s">
        <v>48</v>
      </c>
      <c r="L18" s="30">
        <v>16.69</v>
      </c>
    </row>
    <row r="19" spans="1:12">
      <c r="A19" s="25"/>
      <c r="B19" s="26"/>
      <c r="C19" s="27"/>
      <c r="D19" s="31" t="s">
        <v>49</v>
      </c>
      <c r="E19" s="29" t="s">
        <v>50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51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SUM(F15+F16+F18+F19)</f>
        <v>750</v>
      </c>
      <c r="G23" s="37">
        <f t="shared" ref="G23:J23" si="2">SUM(G15+G16+G18+G19)</f>
        <v>40.62</v>
      </c>
      <c r="H23" s="37">
        <f t="shared" si="2"/>
        <v>14.29</v>
      </c>
      <c r="I23" s="37">
        <f t="shared" si="2"/>
        <v>102.87</v>
      </c>
      <c r="J23" s="37">
        <f t="shared" si="2"/>
        <v>702.7</v>
      </c>
      <c r="K23" s="52"/>
      <c r="L23" s="37">
        <f>SUM(L15+L16+L17+L18+L19)</f>
        <v>75</v>
      </c>
    </row>
    <row r="24" ht="15.75" spans="1:12">
      <c r="A24" s="41">
        <f>A6</f>
        <v>1</v>
      </c>
      <c r="B24" s="42">
        <f>B6</f>
        <v>2</v>
      </c>
      <c r="C24" s="43" t="s">
        <v>52</v>
      </c>
      <c r="D24" s="44"/>
      <c r="E24" s="45"/>
      <c r="F24" s="46">
        <f>SUM(F13+F23)</f>
        <v>1250</v>
      </c>
      <c r="G24" s="46">
        <f t="shared" ref="G24:J24" si="3">SUM(G13+G23)</f>
        <v>53.2</v>
      </c>
      <c r="H24" s="46">
        <f t="shared" si="3"/>
        <v>25.75</v>
      </c>
      <c r="I24" s="46">
        <f t="shared" si="3"/>
        <v>152.11</v>
      </c>
      <c r="J24" s="46">
        <f t="shared" si="3"/>
        <v>1053.1</v>
      </c>
      <c r="K24" s="46"/>
      <c r="L24" s="46">
        <f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2025-10-05T15:51:29Z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D08A5E38BDBF4972B5DAEE7AF395CE96_12</vt:lpwstr>
  </property>
  <property fmtid="{D5CDD505-2E9C-101B-9397-08002B2CF9AE}" pid="3" name="KSOProductBuildVer">
    <vt:lpwstr>1049-12.2.0.22549</vt:lpwstr>
  </property>
</Properties>
</file>